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IN DE EXISTENCIAS" sheetId="4" r:id="rId1"/>
  </sheets>
  <definedNames>
    <definedName name="DatosExternos_1" localSheetId="0" hidden="1">'FIN DE EXISTENCIAS'!$A$1:$F$153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 l="1"/>
  <c r="G155" i="4" s="1"/>
  <c r="F154" i="4"/>
</calcChain>
</file>

<file path=xl/connections.xml><?xml version="1.0" encoding="utf-8"?>
<connections xmlns="http://schemas.openxmlformats.org/spreadsheetml/2006/main">
  <connection id="1" keepAlive="1" name="Consulta - Consulta1" description="Conexión a la consulta 'Consulta1' en el libro." type="5" refreshedVersion="8" background="1" saveData="1">
    <dbPr connection="Provider=Microsoft.Mashup.OleDb.1;Data Source=$Workbook$;Location=Consulta1;Extended Properties=&quot;&quot;" command="SELECT * FROM [Consulta1]"/>
  </connection>
  <connection id="2" keepAlive="1" name="Consulta - Consulta1 (2)" description="Conexión a la consulta 'Consulta1 (2)' en el libro." type="5" refreshedVersion="8" background="1" saveData="1">
    <dbPr connection="Provider=Microsoft.Mashup.OleDb.1;Data Source=$Workbook$;Location=&quot;Consulta1 (2)&quot;;Extended Properties=&quot;&quot;" command="SELECT * FROM [Consulta1 (2)]"/>
  </connection>
</connections>
</file>

<file path=xl/sharedStrings.xml><?xml version="1.0" encoding="utf-8"?>
<sst xmlns="http://schemas.openxmlformats.org/spreadsheetml/2006/main" count="616" uniqueCount="320">
  <si>
    <t>NivelFamilia1</t>
  </si>
  <si>
    <t>NivelFamilia3</t>
  </si>
  <si>
    <t>CodProducto</t>
  </si>
  <si>
    <t>NomProducto</t>
  </si>
  <si>
    <t>StockActual</t>
  </si>
  <si>
    <t xml:space="preserve">Fin existencias                         </t>
  </si>
  <si>
    <t xml:space="preserve">ARG-F120CS          </t>
  </si>
  <si>
    <t xml:space="preserve">ARGEL FRONTAL EASY CLEAN 120X195X6 CROMO-SERIGRAFIA                                                 </t>
  </si>
  <si>
    <t xml:space="preserve">ARG-F140CS          </t>
  </si>
  <si>
    <t xml:space="preserve">ARGEL FRONTAL EASY CLEAN 140X195X6 CROMO-SERIGRAFIA                                                 </t>
  </si>
  <si>
    <t xml:space="preserve">ATE-BBCT            </t>
  </si>
  <si>
    <t xml:space="preserve">BIOMBO BAÑERA  ABATIBLE  ATENAS 68-70X130(4mm) CROMO-TRANSPARENTE                                   </t>
  </si>
  <si>
    <t xml:space="preserve">Frontales                               </t>
  </si>
  <si>
    <t xml:space="preserve">Cuadradas                               </t>
  </si>
  <si>
    <t xml:space="preserve">Semicirculares                          </t>
  </si>
  <si>
    <t xml:space="preserve">AUS-F100CT          </t>
  </si>
  <si>
    <t xml:space="preserve">AUSTIN FRONTAL EASY CLEAN 100X195X6 CROMO TRANSPARENTE                                              </t>
  </si>
  <si>
    <t xml:space="preserve">AUS-F110CT          </t>
  </si>
  <si>
    <t xml:space="preserve">AUSTIN FRONTAL EASY CLEAN 110X195X6 CROMO TRANSPARENTE                                              </t>
  </si>
  <si>
    <t xml:space="preserve">AUS-F130CT          </t>
  </si>
  <si>
    <t xml:space="preserve">AUSTIN FRONTAL  EASY CLEAN 130X195X6 CROMO TRANSPARENTE                                             </t>
  </si>
  <si>
    <t xml:space="preserve">AUS-F150CT          </t>
  </si>
  <si>
    <t xml:space="preserve">AUSTIN FRONTAL EASY CLEAN 150X195X6 CROMO TRANSPARENTE                                              </t>
  </si>
  <si>
    <t xml:space="preserve">AUS-F160CT          </t>
  </si>
  <si>
    <t xml:space="preserve">AUSTIN FRONTAL EASY CLEAN 160X195X6 CROMO TRANSPARENTE                                              </t>
  </si>
  <si>
    <t xml:space="preserve">AUS-F70CT           </t>
  </si>
  <si>
    <t xml:space="preserve">AUSTIN FIJO EASY CLEAN 70X195X6 CROMO TRANSPARENTE                                                  </t>
  </si>
  <si>
    <t xml:space="preserve">AUS-F80CT           </t>
  </si>
  <si>
    <t xml:space="preserve">AUSTIN FIJO EASY CLEAN 80X195X6 CROMO TRANSPARENTE                                                  </t>
  </si>
  <si>
    <t xml:space="preserve">AUS-F90CT           </t>
  </si>
  <si>
    <t xml:space="preserve">AUSTIN FIJO EASY CLEAN 90X195X6 CROMO TRANSPARENTE                                                  </t>
  </si>
  <si>
    <t xml:space="preserve">Rectangulares                           </t>
  </si>
  <si>
    <t xml:space="preserve">AUS-M70X100CT       </t>
  </si>
  <si>
    <t xml:space="preserve">AUSTIN MAMPARA EASY CLEAN 70X100X195X6 CROMO TRANSPARENTE                                           </t>
  </si>
  <si>
    <t xml:space="preserve">AUS-M80X120CT       </t>
  </si>
  <si>
    <t xml:space="preserve">AUSTIN MAMPARA EASY CLEAN 80X120X195X6 CROMO TRANSPARENTE                                           </t>
  </si>
  <si>
    <t xml:space="preserve">AUS-M80X80CT        </t>
  </si>
  <si>
    <t xml:space="preserve">AUSTIN MAMPARA EASY CLEAN CUADRADA 80X80X195X6 CROMO TRANSPARENTE                                   </t>
  </si>
  <si>
    <t xml:space="preserve">AUS-M90RCT          </t>
  </si>
  <si>
    <t xml:space="preserve">AUSTIN MAMPARA EASY CLEAN SEMICIRCULAR 90X90X195X6 CROMO TRANSPARENTE                               </t>
  </si>
  <si>
    <t xml:space="preserve">BOS-70X90BL_C       </t>
  </si>
  <si>
    <t xml:space="preserve">MAMPARA BOSTON 70x90 CUADRADA BLANCA                                                                </t>
  </si>
  <si>
    <t xml:space="preserve">BOS-80X80BL_C       </t>
  </si>
  <si>
    <t xml:space="preserve">MAMPARA BOSTON 80X80 CUADRADA BLANCA                                                                </t>
  </si>
  <si>
    <t xml:space="preserve">BOS-90X90BL_C       </t>
  </si>
  <si>
    <t xml:space="preserve">MAMPARA BOSTON 90x90 CUADRADA BLANCA                                                                </t>
  </si>
  <si>
    <t xml:space="preserve">BUTAN-PP75          </t>
  </si>
  <si>
    <t xml:space="preserve">BUTAN PUERTA CORREDERA 75x210 CRISTAL MATIZADO                                                      </t>
  </si>
  <si>
    <t xml:space="preserve">BUTAN-PP85          </t>
  </si>
  <si>
    <t xml:space="preserve">BUTAN PUERTA CORREDERA 85x210 CRISTAL MATIZADO                                                      </t>
  </si>
  <si>
    <t xml:space="preserve">CAN-140CR_T         </t>
  </si>
  <si>
    <t xml:space="preserve">CANADA FRONTAL 1360-1400x1950x8mm CROMO-TRANS, EASY CLEAN                                           </t>
  </si>
  <si>
    <t xml:space="preserve">CAN-150CR_T         </t>
  </si>
  <si>
    <t xml:space="preserve">CANADA FRONTAL 1460-1500x1950x8mm CROMO-TRANS, EASY CLEAN                                           </t>
  </si>
  <si>
    <t xml:space="preserve">CAN-160CR_T         </t>
  </si>
  <si>
    <t xml:space="preserve">CANADA FRONTAL 1560-1600x1950x8mm CROMO-TRANS, EASY CLEAN                                           </t>
  </si>
  <si>
    <t xml:space="preserve">CAT-70FLCRT         </t>
  </si>
  <si>
    <t xml:space="preserve">CATANIA FIJO LATERAL DUCHA 69-70x185 CROMO TRANSPARENTE                                             </t>
  </si>
  <si>
    <t xml:space="preserve">CAT-70X100CRT       </t>
  </si>
  <si>
    <t xml:space="preserve">CATANIA MAMPARA 70x100x185 CROMO TRANSPARENTE                                                       </t>
  </si>
  <si>
    <t xml:space="preserve">CAT-70X120CRT       </t>
  </si>
  <si>
    <t xml:space="preserve">CATANIA MAMPARA 70X120X185 CROMO TRANSPARENTE                                                       </t>
  </si>
  <si>
    <t xml:space="preserve">CAT-70X90CR_T       </t>
  </si>
  <si>
    <t xml:space="preserve">CATANIA MAMPARA 70x90x185 CROMO TRANSPARENTE                                                        </t>
  </si>
  <si>
    <t xml:space="preserve">CAT-75SCRT          </t>
  </si>
  <si>
    <t xml:space="preserve">CATANIA MAMPARA 75x75x185 SEMICIRCULAR CROMO TRANSPARENTE                                           </t>
  </si>
  <si>
    <t xml:space="preserve">CAT-80CRT           </t>
  </si>
  <si>
    <t xml:space="preserve">CATANIA MAMPARA 80x80x185 CUADRADA CROMO TRANSPARENTE                                               </t>
  </si>
  <si>
    <t xml:space="preserve">CAT-80FLCRT         </t>
  </si>
  <si>
    <t xml:space="preserve">CATANIA FIJO LATERAL DUCHA 79-80x185 CROMO TRANSPARENTE                                             </t>
  </si>
  <si>
    <t xml:space="preserve">CAT-80SCRT          </t>
  </si>
  <si>
    <t xml:space="preserve">CATANIA MAMPARA 80x80x185 SEMICIRCULAR CROMO TRANSPARENTE                                           </t>
  </si>
  <si>
    <t xml:space="preserve">CAT-80X100CRT       </t>
  </si>
  <si>
    <t xml:space="preserve">CATANIA MAMPARA 80x100x185 CROMO TRANSPARENTE                                                       </t>
  </si>
  <si>
    <t xml:space="preserve">CAT-80X120CRT       </t>
  </si>
  <si>
    <t xml:space="preserve">CATANIA MAMPARA 80x120x185 CROMO TRANSPARENTE                                                       </t>
  </si>
  <si>
    <t xml:space="preserve">CAT-90CRT           </t>
  </si>
  <si>
    <t xml:space="preserve">CATANIA MAMPARA 90x90x185 CUADRADA CROMO TRANSPARENTE                                               </t>
  </si>
  <si>
    <t xml:space="preserve">COR-134X140CR       </t>
  </si>
  <si>
    <t xml:space="preserve">CORCEGA MAMPARA FRONTAL DUCHA 134X140x185 BLANCO SERIGRAFI                                          </t>
  </si>
  <si>
    <t xml:space="preserve">COR-144X150CR       </t>
  </si>
  <si>
    <t xml:space="preserve">CORCEGA MAMPARA FRONTAL DUCHA 144-150x185 BLANCO SERIGRAFI                                          </t>
  </si>
  <si>
    <t xml:space="preserve">COR-154X160CR       </t>
  </si>
  <si>
    <t xml:space="preserve">CORCEGA MAMPARA FRONTAL DUCHA 154X160x185 BLANCO SERIGRAFI                                          </t>
  </si>
  <si>
    <t xml:space="preserve">COR-174X180CR       </t>
  </si>
  <si>
    <t xml:space="preserve">CORCEGA MAMPARA FRONTAL DUCHA 174X180x185 BLANCO SERIGRAFIA                                         </t>
  </si>
  <si>
    <t xml:space="preserve">COR-70              </t>
  </si>
  <si>
    <t xml:space="preserve">CORCEGA LATERAL FIJO 70x185 BLANCO SERIGRAFIADA                                                     </t>
  </si>
  <si>
    <t xml:space="preserve">COR-74X80CR         </t>
  </si>
  <si>
    <t xml:space="preserve">CORCEGA MAMPARA  FRONTAL DUCHA 74-80x185 BLANCO SERIGRAFIA                                          </t>
  </si>
  <si>
    <t xml:space="preserve">COR-80              </t>
  </si>
  <si>
    <t xml:space="preserve">CORCEGA LATERAL FIJO  80x185 BLANCO SERIGRAFIADA                                                    </t>
  </si>
  <si>
    <t xml:space="preserve">COR-M70X100_C       </t>
  </si>
  <si>
    <t xml:space="preserve">CORCEGA MAMPARA RECTANGULAR 70x100 BLANCO SERIGRAF                                                  </t>
  </si>
  <si>
    <t xml:space="preserve">COR-M70X120_C       </t>
  </si>
  <si>
    <t xml:space="preserve">CORCEGA MAMPARA RECTANGULAR 70X120 BLANCO SERIGRAFIA                                                </t>
  </si>
  <si>
    <t xml:space="preserve">COR-M70X90_C        </t>
  </si>
  <si>
    <t xml:space="preserve">CORCEGA MAMPARA RECTANGULAR 70x90 BLANCO SERIGRAFIA                                                 </t>
  </si>
  <si>
    <t xml:space="preserve">COR-M90X90S_C       </t>
  </si>
  <si>
    <t xml:space="preserve">CORCEGA MAMPARA SEMICIRCULAR 90x90 BLANCO SERIGRAFIA                                                </t>
  </si>
  <si>
    <t xml:space="preserve">COR-M90X90_C        </t>
  </si>
  <si>
    <t xml:space="preserve">CORCEGA MAMPARA CUADRADA 90x90 BLANCO SERIGRAFIA                                                    </t>
  </si>
  <si>
    <t xml:space="preserve">DEN-100CR_T         </t>
  </si>
  <si>
    <t xml:space="preserve">DENVER FRONTAL 98-104x195 CROMO TRANSPARENTE                                                        </t>
  </si>
  <si>
    <t xml:space="preserve">DEN-110CR_T         </t>
  </si>
  <si>
    <t xml:space="preserve">DENVER FRONTAL 108-114x195 CROMO TRANSPARENTE                                                       </t>
  </si>
  <si>
    <t xml:space="preserve">DEN-120CR_T         </t>
  </si>
  <si>
    <t xml:space="preserve">DENVER FRONTAL 118-124x195 CROMO TRANSPARENTE                                                       </t>
  </si>
  <si>
    <t xml:space="preserve">DEN-130CR_T         </t>
  </si>
  <si>
    <t xml:space="preserve">DENVER FRONTAL 128-134x195 CROMO TRANSPARENTE                                                       </t>
  </si>
  <si>
    <t xml:space="preserve">DEN-140CR_T         </t>
  </si>
  <si>
    <t xml:space="preserve">DENVER FRONTAL 138-144x195 CROMO TRANSPARENTE                                                       </t>
  </si>
  <si>
    <t xml:space="preserve">DEN-150CR_T         </t>
  </si>
  <si>
    <t xml:space="preserve">DENVER FRONTAL 148-154x195 CROMO TRANSPARENTE                                                       </t>
  </si>
  <si>
    <t xml:space="preserve">DEN-160CR_T         </t>
  </si>
  <si>
    <t xml:space="preserve">DENVER FRONTAL 158-164x195 CROMO TRANSPARENTE                                                       </t>
  </si>
  <si>
    <t xml:space="preserve">DEN-70CR_T          </t>
  </si>
  <si>
    <t xml:space="preserve">DENVER FRONTAL 67-70x195 CROMO TRANSPARENTE                                                         </t>
  </si>
  <si>
    <t xml:space="preserve">DEN-75CR_T          </t>
  </si>
  <si>
    <t xml:space="preserve">DENVER FRONTAL 72-75x195 CROMO TRANSPARENTE                                                         </t>
  </si>
  <si>
    <t xml:space="preserve">DEN-80CR_T          </t>
  </si>
  <si>
    <t xml:space="preserve">DENVER FRONTAL 77-80x195 CROMO TRANSPARENTE                                                         </t>
  </si>
  <si>
    <t xml:space="preserve">DEN-85CR_T          </t>
  </si>
  <si>
    <t xml:space="preserve">DENVER FRONTAL 82-85x195 CROMO TRANSPARENTE                                                         </t>
  </si>
  <si>
    <t xml:space="preserve">DEN-90CR_T          </t>
  </si>
  <si>
    <t xml:space="preserve">DENVER FRONTAL 87-90x195 CROMO TRANSPARENTE                                                         </t>
  </si>
  <si>
    <t xml:space="preserve">DEN-95CR_T          </t>
  </si>
  <si>
    <t xml:space="preserve">DENVER FRONTAL 92-95x195 CROMO TRANSPARENTE                                                         </t>
  </si>
  <si>
    <t xml:space="preserve">DEN-F70CR_T         </t>
  </si>
  <si>
    <t xml:space="preserve">DENVER FIJO FRONTAL 70x195 CROMO TRANSPARENTE                                                       </t>
  </si>
  <si>
    <t xml:space="preserve">DEN-F80CR_T         </t>
  </si>
  <si>
    <t xml:space="preserve">DENVER FIJO FRONTAL  80x195 CROMO TRANSPARENTE                                                      </t>
  </si>
  <si>
    <t xml:space="preserve">DEN-P200CR          </t>
  </si>
  <si>
    <t xml:space="preserve">JUEGO PERFIL SUPERIOR ALUMINIO DENVER 200cm                                                         </t>
  </si>
  <si>
    <t xml:space="preserve">DEN-P50CR           </t>
  </si>
  <si>
    <t xml:space="preserve">DENVER PERFIL COMPENSACION 50x195cm CROMO                                                           </t>
  </si>
  <si>
    <t xml:space="preserve">DEN-P70CR           </t>
  </si>
  <si>
    <t xml:space="preserve">DENVER PERFIL COMPENSACION 70x195cm CROMO                                                           </t>
  </si>
  <si>
    <t xml:space="preserve">DETROIT-150X160CR   </t>
  </si>
  <si>
    <t xml:space="preserve">DETROIT FRONTAL BAÑERA 154-160x145 CROMO-SERIGRAFIA                                                 </t>
  </si>
  <si>
    <t xml:space="preserve">DETROIT-160X170CR   </t>
  </si>
  <si>
    <t xml:space="preserve">DETROIT FRONTAL BAÑERA 164-170x145 CROMO-SERIGRAFIA                                                 </t>
  </si>
  <si>
    <t xml:space="preserve">DETROIT-70FLCR      </t>
  </si>
  <si>
    <t xml:space="preserve">DETROIT FIJO LATERAL BAÑERA 67-70x145 CROMO-SERIGRAFIA                                              </t>
  </si>
  <si>
    <t xml:space="preserve">EASY-70X120CR       </t>
  </si>
  <si>
    <t xml:space="preserve">MAMPARA EASY CLEAN 70X120X190CM CROMO-TRANSP.                                                       </t>
  </si>
  <si>
    <t xml:space="preserve">ELI-M130X70_C_R     </t>
  </si>
  <si>
    <t xml:space="preserve">NEW SENTOSA BIOMBO 145x80 CROMO SERIGRAFIADO                                                        </t>
  </si>
  <si>
    <t xml:space="preserve">ELI-M150X126_C_R    </t>
  </si>
  <si>
    <t xml:space="preserve">NEW YAKARTA BIOMBO 150x126 CROMO SERIGRAFIADO                                                       </t>
  </si>
  <si>
    <t xml:space="preserve">ELI-M70X100_C       </t>
  </si>
  <si>
    <t xml:space="preserve">ELITE MAMPARA RECTANGULAR 70X100 CROMO SERIGAFIADA                                                  </t>
  </si>
  <si>
    <t xml:space="preserve">ELI-M70X120_C       </t>
  </si>
  <si>
    <t xml:space="preserve">ELITE MAMPARA RECTANGULAR 70x120 CROMO SERIGRAFIA                                                   </t>
  </si>
  <si>
    <t xml:space="preserve">ELI-M70X70_C        </t>
  </si>
  <si>
    <t xml:space="preserve">ELITE MAMPARA CUADRADA 70x70 CROMO SERIGRAFA                                                        </t>
  </si>
  <si>
    <t xml:space="preserve">ELI-M70X90_C        </t>
  </si>
  <si>
    <t xml:space="preserve">ELITE MAMPARA RECTANGULAR 70x90 CROMO SERIGRAFIA                                                    </t>
  </si>
  <si>
    <t xml:space="preserve">ELI-M80X100_C       </t>
  </si>
  <si>
    <t xml:space="preserve">ELITE MAMPARA RECTANGULAR 80x100 CROMO SERIGRAF                                                     </t>
  </si>
  <si>
    <t xml:space="preserve">ELI-M80X120_C       </t>
  </si>
  <si>
    <t xml:space="preserve">ELITE MAMPARA RECTANGULAR 80x120 CROMO SERIGRAFIA                                                   </t>
  </si>
  <si>
    <t xml:space="preserve">ELI-M80_C           </t>
  </si>
  <si>
    <t xml:space="preserve">ELITE MAMPARA CUADRADA 79x79 CROMO SERIGRAFIA                                                       </t>
  </si>
  <si>
    <t xml:space="preserve">ELI-M80_S           </t>
  </si>
  <si>
    <t xml:space="preserve">ELITE MAMPARA SEMICIRCULAR 80x80 CROMO SERIGRAFIA                                                   </t>
  </si>
  <si>
    <t xml:space="preserve">ELI-M90_C           </t>
  </si>
  <si>
    <t xml:space="preserve">ELITE MAMPARA CUADRADA 90x90 CROMO SERIGRAFIA                                                       </t>
  </si>
  <si>
    <t xml:space="preserve">Puertas de Paso                         </t>
  </si>
  <si>
    <t xml:space="preserve">FACT-PP75           </t>
  </si>
  <si>
    <t xml:space="preserve">FACTORY PUERTA CORREDERA 75x215 MATIZADA - ALUM.NEGRO                                               </t>
  </si>
  <si>
    <t xml:space="preserve">FACT-PP85           </t>
  </si>
  <si>
    <t xml:space="preserve">FACTORY PUERTA CORREDERA 85x215 MATIZADA - ALUM.NEGRO                                               </t>
  </si>
  <si>
    <t xml:space="preserve">FIL-100X110BL       </t>
  </si>
  <si>
    <t xml:space="preserve">FILADELFIA FRONTAL DUCHA 104-110x195 BLANCO                                                         </t>
  </si>
  <si>
    <t xml:space="preserve">FIL-120X130BL       </t>
  </si>
  <si>
    <t xml:space="preserve">FILADELFIA FRONTAL DUCHA 124-130x195 BLANCO                                                         </t>
  </si>
  <si>
    <t xml:space="preserve">FIL-140X150BL       </t>
  </si>
  <si>
    <t xml:space="preserve">FILADELFIA FRONTAL DUCHA 144-150x195 BLANCO                                                         </t>
  </si>
  <si>
    <t xml:space="preserve">FIL-70FLBL          </t>
  </si>
  <si>
    <t xml:space="preserve">FILADELFIA FIJO LATERAL DUCHA 68-70x195 BLANCO                                                      </t>
  </si>
  <si>
    <t xml:space="preserve">FIL-80FLBL          </t>
  </si>
  <si>
    <t xml:space="preserve">FILADELFIA FIJO LATERAL DUCHA 78-80x195 BLANCO                                                      </t>
  </si>
  <si>
    <t xml:space="preserve">HIMAL-PP75          </t>
  </si>
  <si>
    <t xml:space="preserve">HIMALAYA PUERTA CORREDERA 75x220 SERIGRAFIA                                                         </t>
  </si>
  <si>
    <t xml:space="preserve">HIMAL-PP75T         </t>
  </si>
  <si>
    <t xml:space="preserve">HIMALAYA PUERTA CORREDERA 75x220 TRANSPARENTE                                                       </t>
  </si>
  <si>
    <t xml:space="preserve">HIMAL-PP85          </t>
  </si>
  <si>
    <t xml:space="preserve">HIMALAYA PUERTA CORREDERA 85x220 SERIGRAFIA                                                         </t>
  </si>
  <si>
    <t xml:space="preserve">HIMAL-PP85T         </t>
  </si>
  <si>
    <t xml:space="preserve">HIMALAYA PUERTA CORREDERA 85x220 TRANSPARENTE                                                       </t>
  </si>
  <si>
    <t xml:space="preserve">KAN-100X110CR       </t>
  </si>
  <si>
    <t xml:space="preserve">KANSAS FRONTAL DUCHA 104-110x195 CROMO SERIGRAFIADA                                                 </t>
  </si>
  <si>
    <t xml:space="preserve">KAN-130X140CR       </t>
  </si>
  <si>
    <t xml:space="preserve">KANSAS FRONTAL DUCHA 134-140x195 CROMO SERIGRAFIADA                                                 </t>
  </si>
  <si>
    <t xml:space="preserve">KAN-140X150CR       </t>
  </si>
  <si>
    <t xml:space="preserve">KANSAS FRONTAL DUCHA 144-150x195 CROMO SERIGRAFIADA                                                 </t>
  </si>
  <si>
    <t xml:space="preserve">KAN-70FLCR          </t>
  </si>
  <si>
    <t xml:space="preserve">KANSAS FIJO LATERAL DUCHA 68-70x195 CROMO                                                           </t>
  </si>
  <si>
    <t xml:space="preserve">KAN-80FCR           </t>
  </si>
  <si>
    <t xml:space="preserve">KANSAS FIJO LATERAL DUCHA 78-80x195 CROMO                                                           </t>
  </si>
  <si>
    <t xml:space="preserve">MEM-110CR_T         </t>
  </si>
  <si>
    <t xml:space="preserve">MEMPHIS FRONTAL 3HOJAS MEMPHIS 110X195 6mm CROMO TRANSPARENTE                                       </t>
  </si>
  <si>
    <t xml:space="preserve">MEM-120CR_T         </t>
  </si>
  <si>
    <t xml:space="preserve">MEMPHIS FRONTAL 3HOJAS 120X195 6mm CROMO TRANSPARENTE                                               </t>
  </si>
  <si>
    <t xml:space="preserve">MEM-130CR_T         </t>
  </si>
  <si>
    <t xml:space="preserve">MEMPHIS FRONTAL 3 HOJAS MEMPHIS 130X195 6mm CROMO TRANSPARENTE                                      </t>
  </si>
  <si>
    <t xml:space="preserve">MEM-150CR_T         </t>
  </si>
  <si>
    <t xml:space="preserve">MEMPHIS FRONTAL 3HOJAS 10X195 6mm CROMO TRANSPARENTE                                                </t>
  </si>
  <si>
    <t xml:space="preserve">MEM-F70CR_T         </t>
  </si>
  <si>
    <t xml:space="preserve">MEMPHIS FIJO 70X195 6mm CROMO TRANSPARENTE                                                          </t>
  </si>
  <si>
    <t xml:space="preserve">MEM-F80CR_T         </t>
  </si>
  <si>
    <t xml:space="preserve">MEMPHIS FIJO 80X195 6mm CROMO TRANSPARENTE                                                          </t>
  </si>
  <si>
    <t xml:space="preserve">NEPAL-PP75          </t>
  </si>
  <si>
    <t xml:space="preserve">NEPAL PUERTA CORREDERA 75x220 SERIGRAFIA                                                            </t>
  </si>
  <si>
    <t xml:space="preserve">NEPAL-PP85          </t>
  </si>
  <si>
    <t xml:space="preserve">NEPAL PUERTA CORREDERA 85x220 SERIGRAFIA                                                            </t>
  </si>
  <si>
    <t xml:space="preserve">NEPAL-PP85T         </t>
  </si>
  <si>
    <t xml:space="preserve">NEPAL PUERTA CORREDERA 85x220 TRANSPARENTE                                                          </t>
  </si>
  <si>
    <t xml:space="preserve">ORL-70FACRT         </t>
  </si>
  <si>
    <t xml:space="preserve">ORLEANS FIJO MAMPARA 70x195 ACERO TRANSPARENTE                                                      </t>
  </si>
  <si>
    <t xml:space="preserve">ORL-80FACRT         </t>
  </si>
  <si>
    <t xml:space="preserve">ORLEANS FIJO MAMPARA 80x195 ACERO TRANSPARENTE                                                      </t>
  </si>
  <si>
    <t xml:space="preserve">ORL-F100ACRT        </t>
  </si>
  <si>
    <t xml:space="preserve">ORLEANS MAMPARA FRONTAL 96-100x195 ACERO TRANSPARENTE                                               </t>
  </si>
  <si>
    <t xml:space="preserve">ORL-F140ACRT        </t>
  </si>
  <si>
    <t xml:space="preserve">ORLEANS MAMPARA FRONTAL 136-140x195 ACERO TRANSPARANTE                                              </t>
  </si>
  <si>
    <t xml:space="preserve">ORL-F160ACRT        </t>
  </si>
  <si>
    <t xml:space="preserve">ORLEANS MAMPARA FRONTAL 156-160x195 ACERO TRANSPARENTE                                              </t>
  </si>
  <si>
    <t xml:space="preserve">POR-90CRT           </t>
  </si>
  <si>
    <t xml:space="preserve">PORTLAND FRONTAL PLEGABLE 85-89X195 4mm CROMO-TRANSPARENTE                                          </t>
  </si>
  <si>
    <t xml:space="preserve">PORT-75CRT          </t>
  </si>
  <si>
    <t xml:space="preserve">PORTLAND FRONTAL PLEGABLE 71-75X195 4mm CROMO-TRANSPARENTE                                          </t>
  </si>
  <si>
    <t xml:space="preserve">PORT-PP75           </t>
  </si>
  <si>
    <t xml:space="preserve">PORTALS PUERTA CORREDERA 75x215 MATIZADA - ALUM.NEGRO                                               </t>
  </si>
  <si>
    <t xml:space="preserve">PORT-PP85           </t>
  </si>
  <si>
    <t xml:space="preserve">PORTALS PUERTA CORREDERA 85x215 MATIZADA - ALUM.NEGRO                                               </t>
  </si>
  <si>
    <t xml:space="preserve">SICILIA-80CR_S      </t>
  </si>
  <si>
    <t xml:space="preserve">MAMPARA SICILIA 80x80 CUADRADA CROMO                                                                </t>
  </si>
  <si>
    <t xml:space="preserve">SICILIA-90CR        </t>
  </si>
  <si>
    <t xml:space="preserve">MAMPARA SICILIA 90x90 CUADRADA CROMO                                                                </t>
  </si>
  <si>
    <t xml:space="preserve">SICILIA-F120CRS     </t>
  </si>
  <si>
    <t xml:space="preserve">SICILIA FRONTAL DE DUCHA 114X120CM CROMO  - SERIGRAFIA                                              </t>
  </si>
  <si>
    <t xml:space="preserve">SID-F140CT          </t>
  </si>
  <si>
    <t xml:space="preserve">SIDNEY FRONTAL EASY CLEAN 140X195X6 CROMO TRANSPARENTE                                              </t>
  </si>
  <si>
    <t xml:space="preserve">SIE-70FCRS          </t>
  </si>
  <si>
    <t xml:space="preserve">SIENA FIJO 67-70x185x4 CROMO SERIGRAFIA                                                             </t>
  </si>
  <si>
    <t xml:space="preserve">SIE-70FCRT          </t>
  </si>
  <si>
    <t xml:space="preserve">SIENA FIJO 67-70x185x4 CROMO TRANSPARENTE                                                           </t>
  </si>
  <si>
    <t xml:space="preserve">SIE-80FCRS          </t>
  </si>
  <si>
    <t xml:space="preserve">SIENA FIJO 77-80x185x4 CROMO SERIGRAFIA                                                             </t>
  </si>
  <si>
    <t xml:space="preserve">SIE-80FCRT          </t>
  </si>
  <si>
    <t xml:space="preserve">SIENA FIJO 77-80x185x4 CROMO TRANSPARENTE                                                           </t>
  </si>
  <si>
    <t xml:space="preserve">SIE-F100CRT         </t>
  </si>
  <si>
    <t xml:space="preserve">SIENA FRONTAL 3 HOJAS 94-100x185x4 CROMO TRANSPARENTE                                               </t>
  </si>
  <si>
    <t xml:space="preserve">SIE-F110CRT         </t>
  </si>
  <si>
    <t xml:space="preserve">SIENA FRONTAL 3HOJAS 104-110x185x4 CROMO TRANSPARENTE                                               </t>
  </si>
  <si>
    <t xml:space="preserve">SIE-F120CRT         </t>
  </si>
  <si>
    <t xml:space="preserve">SIENA FRONTAL 3HOJAS 114-120x185x4 CROMO TRANSPARENTE                                               </t>
  </si>
  <si>
    <t xml:space="preserve">SIE-F140CRS         </t>
  </si>
  <si>
    <t xml:space="preserve">SIENA FRONTAL 3HOJAS 134-140x185x4 CROMO SERIGRAFIA                                                 </t>
  </si>
  <si>
    <t xml:space="preserve">SIE-F140CRT         </t>
  </si>
  <si>
    <t xml:space="preserve">SIENA FRONTAL 3HOJAS 134-140x185x4 CROMO TRANSPARENTE                                               </t>
  </si>
  <si>
    <t xml:space="preserve">SIE-F150CRS         </t>
  </si>
  <si>
    <t xml:space="preserve">SIENA FRONTAL 3HOJAS 144-150x185x4 CROMO SERIGRAFIA                                                 </t>
  </si>
  <si>
    <t xml:space="preserve">SIE-F150CRT         </t>
  </si>
  <si>
    <t xml:space="preserve">SIENA FRONTAL 3HOJAS 144-150x185x4 CROMO TRANSPARENTE                                               </t>
  </si>
  <si>
    <t xml:space="preserve">SIE-F160CRT         </t>
  </si>
  <si>
    <t xml:space="preserve">SIENA FRONTAL 3HOJAS 154-160x185x4 CROMO TRANSPARENTE                                               </t>
  </si>
  <si>
    <t xml:space="preserve">SIE-F180CRS         </t>
  </si>
  <si>
    <t xml:space="preserve">SIENA FRONTAL 3 HOJAS 174-180x185x4 CROMO SERIGRAFIA                                                </t>
  </si>
  <si>
    <t xml:space="preserve">SIE-F80CRT          </t>
  </si>
  <si>
    <t xml:space="preserve">SIENA FRONTAL 3 HOJAS 74-80x185x4 CROMO TRANSPARENTE                                                </t>
  </si>
  <si>
    <t xml:space="preserve">SIE-M70X100CR       </t>
  </si>
  <si>
    <t xml:space="preserve">SIENA MAMPARA RECTANGULAR 70X100X4 CROMO SERIGRAFIA                                                 </t>
  </si>
  <si>
    <t xml:space="preserve">SIE-M70X120CR       </t>
  </si>
  <si>
    <t xml:space="preserve">SIENA MAMPARA RECTANGULAR 70X120X4 CROMO SERIGRAFIA                                                 </t>
  </si>
  <si>
    <t xml:space="preserve">SIE-M70X90CR        </t>
  </si>
  <si>
    <t xml:space="preserve">SIENA MAMPARA RECTANGULAR 70X90X4 CROMO SERIGRAFIA                                                  </t>
  </si>
  <si>
    <t xml:space="preserve">SIE-M75RCR          </t>
  </si>
  <si>
    <t xml:space="preserve">SIENA MAMPARA SEMICIRCULAR 75X75X4 CROMO SERIGRAFIA                                                 </t>
  </si>
  <si>
    <t xml:space="preserve">SIE-M80RCR          </t>
  </si>
  <si>
    <t xml:space="preserve">SIENA MAMPARA SEMICIRCULAR 80X80X4 CROMO SERIGRAFIA                                                 </t>
  </si>
  <si>
    <t xml:space="preserve">SIE-M80SCR          </t>
  </si>
  <si>
    <t xml:space="preserve">SIENA MAMPARA CUADRADA 80X80X4 CROMO SERIGRAFIA                                                     </t>
  </si>
  <si>
    <t xml:space="preserve">SIE-M80X100CR       </t>
  </si>
  <si>
    <t xml:space="preserve">SIENA MAMPARA RECTANGULAR 80X100X4 CROMO SERIGRAFIA                                                 </t>
  </si>
  <si>
    <t xml:space="preserve">SIE-M80X100CRT      </t>
  </si>
  <si>
    <t xml:space="preserve">SIENA MAMPARA RECTANGULAR 80X100X4 CROMO TRANSPARENTE                                               </t>
  </si>
  <si>
    <t xml:space="preserve">SIE-M80X120CR       </t>
  </si>
  <si>
    <t xml:space="preserve">SIENA MAMPARA RECTANGULAR 80X120X4 CROMO SERIGRAFIA                                                 </t>
  </si>
  <si>
    <t xml:space="preserve">SIE-M80X120CRT      </t>
  </si>
  <si>
    <t xml:space="preserve">SIENA MAMPARA RECTANGULAR 80X120X4 CROMO TRANSPARENTE                                               </t>
  </si>
  <si>
    <t xml:space="preserve">SIE-M90RCR          </t>
  </si>
  <si>
    <t xml:space="preserve">SIENA MAMPARA SEMICIRCULAR 90X90X4 CROMO SERIGRAFIA                                                 </t>
  </si>
  <si>
    <t xml:space="preserve">SOL-F1402F2P        </t>
  </si>
  <si>
    <t xml:space="preserve">SOL FRONTAL 140X195, 2FIJOS+2PUERTAS, CROMO-TRANSP(ANTICAL)                                         </t>
  </si>
  <si>
    <t xml:space="preserve">SUN-70X100_CR       </t>
  </si>
  <si>
    <t xml:space="preserve">SUNNY MAMPARA RECTANGULAR 70X100 CROMO SERIGAFIADA                                                  </t>
  </si>
  <si>
    <t xml:space="preserve">TECNO-70X120NG      </t>
  </si>
  <si>
    <t xml:space="preserve">TECNO MAMPARA EASY CLEAN 70X120X195X6 NEGRO                                                         </t>
  </si>
  <si>
    <t xml:space="preserve">TEX-F144CT          </t>
  </si>
  <si>
    <t xml:space="preserve">TEXAS FRONTAL  EASY CLEAN 144X195X6 CROMO TRANSPARENTE                                              </t>
  </si>
  <si>
    <t xml:space="preserve">TIBET-PA90M         </t>
  </si>
  <si>
    <t xml:space="preserve">TIBET PUERTA ABATIBLE 90x203 SERIGRAFIA                                                             </t>
  </si>
  <si>
    <t xml:space="preserve">TUCSON-130X140BL    </t>
  </si>
  <si>
    <t xml:space="preserve">TUCSON FRONTAL BAÑERA 130-140x145 BLANCO SERIGRAFIADA                                               </t>
  </si>
  <si>
    <t xml:space="preserve">TUCSON-140X150BL    </t>
  </si>
  <si>
    <t xml:space="preserve">TUCSON FRONTAL BAÑERA 144-150x145 BLANCO SERIGRAFIADA                                               </t>
  </si>
  <si>
    <t xml:space="preserve">TUCSON-150X160BL    </t>
  </si>
  <si>
    <t xml:space="preserve">TUCSON FRONTAL BAÑERA 154-160x145 BLANCO SERIGRAFIADA                                               </t>
  </si>
  <si>
    <t xml:space="preserve">TUCSON-160X170BL    </t>
  </si>
  <si>
    <t xml:space="preserve">TUCSON FRONTAL BAÑERA 164-170x145 BLANCO SERIGRAFIADA                                               </t>
  </si>
  <si>
    <t xml:space="preserve">TUCSON-70FLBL       </t>
  </si>
  <si>
    <t xml:space="preserve">TUCSON LATERAL FIJO BAÑERA 67-70x145 BLANCO SERIGRAFIADA                                            </t>
  </si>
  <si>
    <t>Puertas de Paso</t>
  </si>
  <si>
    <t xml:space="preserve">Mamparas Bañera         </t>
  </si>
  <si>
    <t>PRECIO UNIDAD</t>
  </si>
  <si>
    <t>TOTAL</t>
  </si>
  <si>
    <t>PRECIO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</si>
</sst>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13">
    <dxf>
      <numFmt numFmtId="164" formatCode="#,##0.00\ &quot;€&quot;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#,##0.00\ &quot;€&quot;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#,##0.00\ &quot;€&quot;"/>
      <alignment horizontal="center" vertical="bottom" textRotation="0" wrapText="0" relativeIndent="0" justifyLastLine="0" shrinkToFit="0" readingOrder="0"/>
    </dxf>
    <dxf>
      <numFmt numFmtId="164" formatCode="#,##0.00\ &quot;€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tosExternos_1" connectionId="2" autoFormatId="16" applyNumberFormats="0" applyBorderFormats="0" applyFontFormats="0" applyPatternFormats="0" applyAlignmentFormats="0" applyWidthHeightFormats="0">
  <queryTableRefresh nextId="18" unboundColumnsRight="1">
    <queryTableFields count="7">
      <queryTableField id="2" name="NivelFamilia1" tableColumnId="2"/>
      <queryTableField id="4" name="NivelFamilia3" tableColumnId="4"/>
      <queryTableField id="5" name="CodProducto" tableColumnId="5"/>
      <queryTableField id="6" name="NomProducto" tableColumnId="6"/>
      <queryTableField id="15" dataBound="0" tableColumnId="7"/>
      <queryTableField id="9" name="StockActual" tableColumnId="9"/>
      <queryTableField id="16" dataBound="0" tableColumnId="8"/>
    </queryTableFields>
    <queryTableDeletedFields count="3">
      <deletedField name="NomProveedor"/>
      <deletedField name="NivelFamilia2"/>
      <deletedField name="Cost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Consulta13" displayName="Consulta13" ref="A1:G154" tableType="queryTable" totalsRowCount="1" headerRowDxfId="12" dataDxfId="11" totalsRowDxfId="10">
  <autoFilter ref="A1:G153"/>
  <sortState ref="A2:F153">
    <sortCondition descending="1" ref="F1:F153"/>
  </sortState>
  <tableColumns count="7">
    <tableColumn id="2" uniqueName="2" name="NivelFamilia1" queryTableFieldId="2" dataDxfId="9"/>
    <tableColumn id="4" uniqueName="4" name="NivelFamilia3" queryTableFieldId="4" dataDxfId="8"/>
    <tableColumn id="5" uniqueName="5" name="CodProducto" queryTableFieldId="5" dataDxfId="7"/>
    <tableColumn id="6" uniqueName="6" name="NomProducto" queryTableFieldId="6" dataDxfId="6"/>
    <tableColumn id="7" uniqueName="7" name="PRECIO UNIDAD" queryTableFieldId="15" dataDxfId="5" totalsRowDxfId="4"/>
    <tableColumn id="9" uniqueName="9" name="StockActual" totalsRowFunction="custom" queryTableFieldId="9" dataDxfId="3" totalsRowDxfId="2">
      <totalsRowFormula>SUM(F2:F153)</totalsRowFormula>
    </tableColumn>
    <tableColumn id="8" uniqueName="8" name="TOTAL" totalsRowFunction="sum" queryTableFieldId="16" dataDxfId="1" totalsRowDxfId="0">
      <calculatedColumnFormula>Consulta13[[#This Row],[PRECIO UNIDAD]]*F2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tabSelected="1" topLeftCell="D1" workbookViewId="0">
      <selection activeCell="E156" sqref="E156"/>
    </sheetView>
  </sheetViews>
  <sheetFormatPr defaultColWidth="11" defaultRowHeight="14.25"/>
  <cols>
    <col min="1" max="1" width="21.375" bestFit="1" customWidth="1"/>
    <col min="2" max="2" width="22.5" bestFit="1" customWidth="1"/>
    <col min="3" max="3" width="19.125" bestFit="1" customWidth="1"/>
    <col min="4" max="4" width="81.875" bestFit="1" customWidth="1"/>
    <col min="5" max="5" width="18.75" style="3" bestFit="1" customWidth="1"/>
    <col min="6" max="6" width="15.5" bestFit="1" customWidth="1"/>
    <col min="7" max="7" width="15.5" style="1" bestFit="1" customWidth="1"/>
  </cols>
  <sheetData>
    <row r="1" spans="1:7" s="1" customFormat="1">
      <c r="A1" s="1" t="s">
        <v>0</v>
      </c>
      <c r="B1" s="1" t="s">
        <v>1</v>
      </c>
      <c r="C1" s="1" t="s">
        <v>2</v>
      </c>
      <c r="D1" s="1" t="s">
        <v>3</v>
      </c>
      <c r="E1" s="3" t="s">
        <v>317</v>
      </c>
      <c r="F1" s="1" t="s">
        <v>4</v>
      </c>
      <c r="G1" s="3" t="s">
        <v>318</v>
      </c>
    </row>
    <row r="2" spans="1:7">
      <c r="A2" t="s">
        <v>5</v>
      </c>
      <c r="B2" t="s">
        <v>13</v>
      </c>
      <c r="C2" t="s">
        <v>66</v>
      </c>
      <c r="D2" t="s">
        <v>67</v>
      </c>
      <c r="E2" s="3">
        <v>91.35</v>
      </c>
      <c r="F2" s="2">
        <v>613</v>
      </c>
      <c r="G2" s="3">
        <f>Consulta13[[#This Row],[PRECIO UNIDAD]]*F2</f>
        <v>55997.549999999996</v>
      </c>
    </row>
    <row r="3" spans="1:7">
      <c r="A3" t="s">
        <v>5</v>
      </c>
      <c r="B3" t="s">
        <v>14</v>
      </c>
      <c r="C3" t="s">
        <v>64</v>
      </c>
      <c r="D3" t="s">
        <v>65</v>
      </c>
      <c r="E3" s="3">
        <v>86.75</v>
      </c>
      <c r="F3" s="2">
        <v>465</v>
      </c>
      <c r="G3" s="3">
        <f>Consulta13[[#This Row],[PRECIO UNIDAD]]*F3</f>
        <v>40338.75</v>
      </c>
    </row>
    <row r="4" spans="1:7">
      <c r="A4" t="s">
        <v>5</v>
      </c>
      <c r="B4" t="s">
        <v>12</v>
      </c>
      <c r="C4" t="s">
        <v>132</v>
      </c>
      <c r="D4" t="s">
        <v>133</v>
      </c>
      <c r="E4" s="3">
        <v>28.57</v>
      </c>
      <c r="F4" s="2">
        <v>393</v>
      </c>
      <c r="G4" s="3">
        <f>Consulta13[[#This Row],[PRECIO UNIDAD]]*F4</f>
        <v>11228.01</v>
      </c>
    </row>
    <row r="5" spans="1:7">
      <c r="A5" t="s">
        <v>5</v>
      </c>
      <c r="B5" t="s">
        <v>12</v>
      </c>
      <c r="C5" t="s">
        <v>253</v>
      </c>
      <c r="D5" t="s">
        <v>254</v>
      </c>
      <c r="E5" s="3">
        <v>119.15</v>
      </c>
      <c r="F5" s="2">
        <v>347</v>
      </c>
      <c r="G5" s="3">
        <f>Consulta13[[#This Row],[PRECIO UNIDAD]]*F5</f>
        <v>41345.050000000003</v>
      </c>
    </row>
    <row r="6" spans="1:7">
      <c r="A6" t="s">
        <v>5</v>
      </c>
      <c r="B6" t="s">
        <v>31</v>
      </c>
      <c r="C6" t="s">
        <v>58</v>
      </c>
      <c r="D6" t="s">
        <v>59</v>
      </c>
      <c r="E6" s="3">
        <v>94.95</v>
      </c>
      <c r="F6" s="2">
        <v>318</v>
      </c>
      <c r="G6" s="3">
        <f>Consulta13[[#This Row],[PRECIO UNIDAD]]*F6</f>
        <v>30194.100000000002</v>
      </c>
    </row>
    <row r="7" spans="1:7">
      <c r="A7" t="s">
        <v>5</v>
      </c>
      <c r="B7" t="s">
        <v>316</v>
      </c>
      <c r="C7" t="s">
        <v>148</v>
      </c>
      <c r="D7" t="s">
        <v>149</v>
      </c>
      <c r="E7" s="3">
        <v>84.5</v>
      </c>
      <c r="F7" s="2">
        <v>258</v>
      </c>
      <c r="G7" s="3">
        <f>Consulta13[[#This Row],[PRECIO UNIDAD]]*F7</f>
        <v>21801</v>
      </c>
    </row>
    <row r="8" spans="1:7">
      <c r="A8" t="s">
        <v>5</v>
      </c>
      <c r="B8" t="s">
        <v>31</v>
      </c>
      <c r="C8" t="s">
        <v>62</v>
      </c>
      <c r="D8" t="s">
        <v>63</v>
      </c>
      <c r="E8" s="3">
        <v>91.35</v>
      </c>
      <c r="F8" s="2">
        <v>220</v>
      </c>
      <c r="G8" s="3">
        <f>Consulta13[[#This Row],[PRECIO UNIDAD]]*F8</f>
        <v>20097</v>
      </c>
    </row>
    <row r="9" spans="1:7">
      <c r="A9" t="s">
        <v>5</v>
      </c>
      <c r="B9" t="s">
        <v>12</v>
      </c>
      <c r="C9" t="s">
        <v>219</v>
      </c>
      <c r="D9" t="s">
        <v>220</v>
      </c>
      <c r="E9" s="3">
        <v>131.6</v>
      </c>
      <c r="F9" s="2">
        <v>195</v>
      </c>
      <c r="G9" s="3">
        <f>Consulta13[[#This Row],[PRECIO UNIDAD]]*F9</f>
        <v>25662</v>
      </c>
    </row>
    <row r="10" spans="1:7">
      <c r="A10" t="s">
        <v>5</v>
      </c>
      <c r="B10" t="s">
        <v>13</v>
      </c>
      <c r="C10" t="s">
        <v>70</v>
      </c>
      <c r="D10" t="s">
        <v>71</v>
      </c>
      <c r="E10" s="3">
        <v>91.35</v>
      </c>
      <c r="F10" s="2">
        <v>184</v>
      </c>
      <c r="G10" s="3">
        <f>Consulta13[[#This Row],[PRECIO UNIDAD]]*F10</f>
        <v>16808.399999999998</v>
      </c>
    </row>
    <row r="11" spans="1:7">
      <c r="A11" t="s">
        <v>5</v>
      </c>
      <c r="B11" t="s">
        <v>31</v>
      </c>
      <c r="C11" t="s">
        <v>92</v>
      </c>
      <c r="D11" t="s">
        <v>93</v>
      </c>
      <c r="E11" s="3">
        <v>104.75</v>
      </c>
      <c r="F11" s="2">
        <v>182</v>
      </c>
      <c r="G11" s="3">
        <f>Consulta13[[#This Row],[PRECIO UNIDAD]]*F11</f>
        <v>19064.5</v>
      </c>
    </row>
    <row r="12" spans="1:7">
      <c r="A12" t="s">
        <v>5</v>
      </c>
      <c r="B12" t="s">
        <v>12</v>
      </c>
      <c r="C12" t="s">
        <v>56</v>
      </c>
      <c r="D12" t="s">
        <v>57</v>
      </c>
      <c r="E12" s="3">
        <v>45.25</v>
      </c>
      <c r="F12" s="2">
        <v>178</v>
      </c>
      <c r="G12" s="3">
        <f>Consulta13[[#This Row],[PRECIO UNIDAD]]*F12</f>
        <v>8054.5</v>
      </c>
    </row>
    <row r="13" spans="1:7">
      <c r="A13" t="s">
        <v>5</v>
      </c>
      <c r="B13" t="s">
        <v>12</v>
      </c>
      <c r="C13" t="s">
        <v>255</v>
      </c>
      <c r="D13" t="s">
        <v>256</v>
      </c>
      <c r="E13" s="3">
        <v>130</v>
      </c>
      <c r="F13" s="2">
        <v>174</v>
      </c>
      <c r="G13" s="3">
        <f>Consulta13[[#This Row],[PRECIO UNIDAD]]*F13</f>
        <v>22620</v>
      </c>
    </row>
    <row r="14" spans="1:7">
      <c r="A14" t="s">
        <v>5</v>
      </c>
      <c r="B14" t="s">
        <v>12</v>
      </c>
      <c r="C14" t="s">
        <v>15</v>
      </c>
      <c r="D14" t="s">
        <v>16</v>
      </c>
      <c r="E14" s="3">
        <v>99.15</v>
      </c>
      <c r="F14" s="2">
        <v>170</v>
      </c>
      <c r="G14" s="3">
        <f>Consulta13[[#This Row],[PRECIO UNIDAD]]*F14</f>
        <v>16855.5</v>
      </c>
    </row>
    <row r="15" spans="1:7">
      <c r="A15" t="s">
        <v>5</v>
      </c>
      <c r="B15" t="s">
        <v>31</v>
      </c>
      <c r="C15" t="s">
        <v>285</v>
      </c>
      <c r="D15" t="s">
        <v>286</v>
      </c>
      <c r="E15" s="3">
        <v>117.6</v>
      </c>
      <c r="F15" s="2">
        <v>160</v>
      </c>
      <c r="G15" s="3">
        <f>Consulta13[[#This Row],[PRECIO UNIDAD]]*F15</f>
        <v>18816</v>
      </c>
    </row>
    <row r="16" spans="1:7">
      <c r="A16" t="s">
        <v>5</v>
      </c>
      <c r="B16" t="s">
        <v>12</v>
      </c>
      <c r="C16" t="s">
        <v>116</v>
      </c>
      <c r="D16" t="s">
        <v>117</v>
      </c>
      <c r="E16" s="3">
        <v>96.6</v>
      </c>
      <c r="F16" s="2">
        <v>156</v>
      </c>
      <c r="G16" s="3">
        <f>Consulta13[[#This Row],[PRECIO UNIDAD]]*F16</f>
        <v>15069.599999999999</v>
      </c>
    </row>
    <row r="17" spans="1:7">
      <c r="A17" t="s">
        <v>5</v>
      </c>
      <c r="B17" t="s">
        <v>31</v>
      </c>
      <c r="C17" t="s">
        <v>96</v>
      </c>
      <c r="D17" t="s">
        <v>97</v>
      </c>
      <c r="E17" s="3">
        <v>101.3</v>
      </c>
      <c r="F17" s="2">
        <v>145</v>
      </c>
      <c r="G17" s="3">
        <f>Consulta13[[#This Row],[PRECIO UNIDAD]]*F17</f>
        <v>14688.5</v>
      </c>
    </row>
    <row r="18" spans="1:7">
      <c r="A18" t="s">
        <v>5</v>
      </c>
      <c r="B18" t="s">
        <v>12</v>
      </c>
      <c r="C18" t="s">
        <v>29</v>
      </c>
      <c r="D18" t="s">
        <v>30</v>
      </c>
      <c r="E18" s="3">
        <v>67.5</v>
      </c>
      <c r="F18" s="2">
        <v>143</v>
      </c>
      <c r="G18" s="3">
        <f>Consulta13[[#This Row],[PRECIO UNIDAD]]*F18</f>
        <v>9652.5</v>
      </c>
    </row>
    <row r="19" spans="1:7">
      <c r="A19" t="s">
        <v>5</v>
      </c>
      <c r="B19" t="s">
        <v>12</v>
      </c>
      <c r="C19" t="s">
        <v>124</v>
      </c>
      <c r="D19" t="s">
        <v>125</v>
      </c>
      <c r="E19" s="3">
        <v>109.25</v>
      </c>
      <c r="F19" s="2">
        <v>140</v>
      </c>
      <c r="G19" s="3">
        <f>Consulta13[[#This Row],[PRECIO UNIDAD]]*F19</f>
        <v>15295</v>
      </c>
    </row>
    <row r="20" spans="1:7">
      <c r="A20" t="s">
        <v>5</v>
      </c>
      <c r="B20" t="s">
        <v>12</v>
      </c>
      <c r="C20" t="s">
        <v>134</v>
      </c>
      <c r="D20" t="s">
        <v>135</v>
      </c>
      <c r="E20" s="3">
        <v>13</v>
      </c>
      <c r="F20" s="2">
        <v>138</v>
      </c>
      <c r="G20" s="3">
        <f>Consulta13[[#This Row],[PRECIO UNIDAD]]*F20</f>
        <v>1794</v>
      </c>
    </row>
    <row r="21" spans="1:7">
      <c r="A21" t="s">
        <v>5</v>
      </c>
      <c r="B21" t="s">
        <v>12</v>
      </c>
      <c r="C21" t="s">
        <v>223</v>
      </c>
      <c r="D21" t="s">
        <v>224</v>
      </c>
      <c r="E21" s="3">
        <v>187</v>
      </c>
      <c r="F21" s="2">
        <v>132</v>
      </c>
      <c r="G21" s="3">
        <f>Consulta13[[#This Row],[PRECIO UNIDAD]]*F21</f>
        <v>24684</v>
      </c>
    </row>
    <row r="22" spans="1:7">
      <c r="A22" t="s">
        <v>5</v>
      </c>
      <c r="B22" t="s">
        <v>31</v>
      </c>
      <c r="C22" t="s">
        <v>60</v>
      </c>
      <c r="D22" t="s">
        <v>61</v>
      </c>
      <c r="E22" s="3">
        <v>101.45</v>
      </c>
      <c r="F22" s="2">
        <v>128</v>
      </c>
      <c r="G22" s="3">
        <f>Consulta13[[#This Row],[PRECIO UNIDAD]]*F22</f>
        <v>12985.6</v>
      </c>
    </row>
    <row r="23" spans="1:7">
      <c r="A23" t="s">
        <v>5</v>
      </c>
      <c r="B23" t="s">
        <v>31</v>
      </c>
      <c r="C23" t="s">
        <v>289</v>
      </c>
      <c r="D23" t="s">
        <v>290</v>
      </c>
      <c r="E23" s="3">
        <v>123.25</v>
      </c>
      <c r="F23" s="2">
        <v>127</v>
      </c>
      <c r="G23" s="3">
        <f>Consulta13[[#This Row],[PRECIO UNIDAD]]*F23</f>
        <v>15652.75</v>
      </c>
    </row>
    <row r="24" spans="1:7">
      <c r="A24" t="s">
        <v>5</v>
      </c>
      <c r="B24" t="s">
        <v>12</v>
      </c>
      <c r="C24" t="s">
        <v>50</v>
      </c>
      <c r="D24" t="s">
        <v>51</v>
      </c>
      <c r="E24" s="3">
        <v>149.5</v>
      </c>
      <c r="F24" s="2">
        <v>126</v>
      </c>
      <c r="G24" s="3">
        <f>Consulta13[[#This Row],[PRECIO UNIDAD]]*F24</f>
        <v>18837</v>
      </c>
    </row>
    <row r="25" spans="1:7">
      <c r="A25" t="s">
        <v>5</v>
      </c>
      <c r="B25" t="s">
        <v>316</v>
      </c>
      <c r="C25" t="s">
        <v>309</v>
      </c>
      <c r="D25" t="s">
        <v>310</v>
      </c>
      <c r="E25" s="3">
        <v>139.94999999999999</v>
      </c>
      <c r="F25" s="2">
        <v>126</v>
      </c>
      <c r="G25" s="3">
        <f>Consulta13[[#This Row],[PRECIO UNIDAD]]*F25</f>
        <v>17633.699999999997</v>
      </c>
    </row>
    <row r="26" spans="1:7">
      <c r="A26" t="s">
        <v>5</v>
      </c>
      <c r="B26" t="s">
        <v>12</v>
      </c>
      <c r="C26" t="s">
        <v>120</v>
      </c>
      <c r="D26" t="s">
        <v>121</v>
      </c>
      <c r="E26" s="3">
        <v>104.95</v>
      </c>
      <c r="F26" s="2">
        <v>118</v>
      </c>
      <c r="G26" s="3">
        <f>Consulta13[[#This Row],[PRECIO UNIDAD]]*F26</f>
        <v>12384.1</v>
      </c>
    </row>
    <row r="27" spans="1:7">
      <c r="A27" t="s">
        <v>5</v>
      </c>
      <c r="B27" t="s">
        <v>31</v>
      </c>
      <c r="C27" t="s">
        <v>94</v>
      </c>
      <c r="D27" t="s">
        <v>95</v>
      </c>
      <c r="E27" s="3">
        <v>109.95</v>
      </c>
      <c r="F27" s="2">
        <v>110</v>
      </c>
      <c r="G27" s="3">
        <f>Consulta13[[#This Row],[PRECIO UNIDAD]]*F27</f>
        <v>12094.5</v>
      </c>
    </row>
    <row r="28" spans="1:7">
      <c r="A28" t="s">
        <v>5</v>
      </c>
      <c r="B28" t="s">
        <v>12</v>
      </c>
      <c r="C28" t="s">
        <v>108</v>
      </c>
      <c r="D28" t="s">
        <v>109</v>
      </c>
      <c r="E28" s="3">
        <v>143.55000000000001</v>
      </c>
      <c r="F28" s="2">
        <v>108</v>
      </c>
      <c r="G28" s="3">
        <f>Consulta13[[#This Row],[PRECIO UNIDAD]]*F28</f>
        <v>15503.400000000001</v>
      </c>
    </row>
    <row r="29" spans="1:7">
      <c r="A29" t="s">
        <v>5</v>
      </c>
      <c r="B29" t="s">
        <v>12</v>
      </c>
      <c r="C29" t="s">
        <v>118</v>
      </c>
      <c r="D29" t="s">
        <v>119</v>
      </c>
      <c r="E29" s="3">
        <v>100.95</v>
      </c>
      <c r="F29" s="2">
        <v>104</v>
      </c>
      <c r="G29" s="3">
        <f>Consulta13[[#This Row],[PRECIO UNIDAD]]*F29</f>
        <v>10498.800000000001</v>
      </c>
    </row>
    <row r="30" spans="1:7">
      <c r="A30" t="s">
        <v>5</v>
      </c>
      <c r="B30" t="s">
        <v>12</v>
      </c>
      <c r="C30" t="s">
        <v>106</v>
      </c>
      <c r="D30" t="s">
        <v>107</v>
      </c>
      <c r="E30" s="3">
        <v>137.94999999999999</v>
      </c>
      <c r="F30" s="2">
        <v>102</v>
      </c>
      <c r="G30" s="3">
        <f>Consulta13[[#This Row],[PRECIO UNIDAD]]*F30</f>
        <v>14070.9</v>
      </c>
    </row>
    <row r="31" spans="1:7">
      <c r="A31" t="s">
        <v>5</v>
      </c>
      <c r="B31" t="s">
        <v>316</v>
      </c>
      <c r="C31" t="s">
        <v>311</v>
      </c>
      <c r="D31" t="s">
        <v>312</v>
      </c>
      <c r="E31" s="3">
        <v>144.94999999999999</v>
      </c>
      <c r="F31" s="2">
        <v>99</v>
      </c>
      <c r="G31" s="3">
        <f>Consulta13[[#This Row],[PRECIO UNIDAD]]*F31</f>
        <v>14350.05</v>
      </c>
    </row>
    <row r="32" spans="1:7">
      <c r="A32" t="s">
        <v>5</v>
      </c>
      <c r="B32" t="s">
        <v>12</v>
      </c>
      <c r="C32" t="s">
        <v>271</v>
      </c>
      <c r="D32" t="s">
        <v>272</v>
      </c>
      <c r="E32" s="3">
        <v>98.95</v>
      </c>
      <c r="F32" s="2">
        <v>97</v>
      </c>
      <c r="G32" s="3">
        <f>Consulta13[[#This Row],[PRECIO UNIDAD]]*F32</f>
        <v>9598.15</v>
      </c>
    </row>
    <row r="33" spans="1:7">
      <c r="A33" t="s">
        <v>5</v>
      </c>
      <c r="B33" t="s">
        <v>12</v>
      </c>
      <c r="C33" t="s">
        <v>136</v>
      </c>
      <c r="D33" t="s">
        <v>137</v>
      </c>
      <c r="E33" s="3">
        <v>15.95</v>
      </c>
      <c r="F33" s="2">
        <v>96</v>
      </c>
      <c r="G33" s="3">
        <f>Consulta13[[#This Row],[PRECIO UNIDAD]]*F33</f>
        <v>1531.1999999999998</v>
      </c>
    </row>
    <row r="34" spans="1:7">
      <c r="A34" t="s">
        <v>5</v>
      </c>
      <c r="B34" t="s">
        <v>12</v>
      </c>
      <c r="C34" t="s">
        <v>257</v>
      </c>
      <c r="D34" t="s">
        <v>258</v>
      </c>
      <c r="E34" s="3">
        <v>140.94999999999999</v>
      </c>
      <c r="F34" s="2">
        <v>96</v>
      </c>
      <c r="G34" s="3">
        <f>Consulta13[[#This Row],[PRECIO UNIDAD]]*F34</f>
        <v>13531.199999999999</v>
      </c>
    </row>
    <row r="35" spans="1:7">
      <c r="A35" t="s">
        <v>5</v>
      </c>
      <c r="B35" t="s">
        <v>316</v>
      </c>
      <c r="C35" t="s">
        <v>305</v>
      </c>
      <c r="D35" t="s">
        <v>306</v>
      </c>
      <c r="E35" s="3">
        <v>126.55</v>
      </c>
      <c r="F35" s="2">
        <v>89</v>
      </c>
      <c r="G35" s="3">
        <f>Consulta13[[#This Row],[PRECIO UNIDAD]]*F35</f>
        <v>11262.949999999999</v>
      </c>
    </row>
    <row r="36" spans="1:7">
      <c r="A36" t="s">
        <v>5</v>
      </c>
      <c r="B36" t="s">
        <v>14</v>
      </c>
      <c r="C36" t="s">
        <v>281</v>
      </c>
      <c r="D36" t="s">
        <v>282</v>
      </c>
      <c r="E36" s="3">
        <v>109.95</v>
      </c>
      <c r="F36" s="2">
        <v>86</v>
      </c>
      <c r="G36" s="3">
        <f>Consulta13[[#This Row],[PRECIO UNIDAD]]*F36</f>
        <v>9455.7000000000007</v>
      </c>
    </row>
    <row r="37" spans="1:7">
      <c r="A37" t="s">
        <v>5</v>
      </c>
      <c r="B37" t="s">
        <v>12</v>
      </c>
      <c r="C37" t="s">
        <v>27</v>
      </c>
      <c r="D37" t="s">
        <v>28</v>
      </c>
      <c r="E37" s="3">
        <v>63.25</v>
      </c>
      <c r="F37" s="2">
        <v>76</v>
      </c>
      <c r="G37" s="3">
        <f>Consulta13[[#This Row],[PRECIO UNIDAD]]*F37</f>
        <v>4807</v>
      </c>
    </row>
    <row r="38" spans="1:7">
      <c r="A38" t="s">
        <v>5</v>
      </c>
      <c r="B38" t="s">
        <v>12</v>
      </c>
      <c r="C38" t="s">
        <v>128</v>
      </c>
      <c r="D38" t="s">
        <v>129</v>
      </c>
      <c r="E38" s="3">
        <v>84.95</v>
      </c>
      <c r="F38" s="2">
        <v>76</v>
      </c>
      <c r="G38" s="3">
        <f>Consulta13[[#This Row],[PRECIO UNIDAD]]*F38</f>
        <v>6456.2</v>
      </c>
    </row>
    <row r="39" spans="1:7">
      <c r="A39" t="s">
        <v>5</v>
      </c>
      <c r="B39" t="s">
        <v>12</v>
      </c>
      <c r="C39" t="s">
        <v>110</v>
      </c>
      <c r="D39" t="s">
        <v>111</v>
      </c>
      <c r="E39" s="3">
        <v>149.5</v>
      </c>
      <c r="F39" s="2">
        <v>76</v>
      </c>
      <c r="G39" s="3">
        <f>Consulta13[[#This Row],[PRECIO UNIDAD]]*F39</f>
        <v>11362</v>
      </c>
    </row>
    <row r="40" spans="1:7">
      <c r="A40" t="s">
        <v>5</v>
      </c>
      <c r="B40" t="s">
        <v>13</v>
      </c>
      <c r="C40" t="s">
        <v>36</v>
      </c>
      <c r="D40" t="s">
        <v>37</v>
      </c>
      <c r="E40" s="3">
        <v>131.5</v>
      </c>
      <c r="F40" s="2">
        <v>71</v>
      </c>
      <c r="G40" s="3">
        <f>Consulta13[[#This Row],[PRECIO UNIDAD]]*F40</f>
        <v>9336.5</v>
      </c>
    </row>
    <row r="41" spans="1:7">
      <c r="A41" t="s">
        <v>5</v>
      </c>
      <c r="B41" t="s">
        <v>12</v>
      </c>
      <c r="C41" t="s">
        <v>267</v>
      </c>
      <c r="D41" t="s">
        <v>268</v>
      </c>
      <c r="E41" s="3">
        <v>180.5</v>
      </c>
      <c r="F41" s="2">
        <v>69</v>
      </c>
      <c r="G41" s="3">
        <f>Consulta13[[#This Row],[PRECIO UNIDAD]]*F41</f>
        <v>12454.5</v>
      </c>
    </row>
    <row r="42" spans="1:7">
      <c r="A42" t="s">
        <v>5</v>
      </c>
      <c r="B42" t="s">
        <v>316</v>
      </c>
      <c r="C42" t="s">
        <v>307</v>
      </c>
      <c r="D42" t="s">
        <v>308</v>
      </c>
      <c r="E42" s="3">
        <v>134.5</v>
      </c>
      <c r="F42" s="2">
        <v>69</v>
      </c>
      <c r="G42" s="3">
        <f>Consulta13[[#This Row],[PRECIO UNIDAD]]*F42</f>
        <v>9280.5</v>
      </c>
    </row>
    <row r="43" spans="1:7">
      <c r="A43" t="s">
        <v>5</v>
      </c>
      <c r="B43" t="s">
        <v>12</v>
      </c>
      <c r="C43" t="s">
        <v>130</v>
      </c>
      <c r="D43" t="s">
        <v>131</v>
      </c>
      <c r="E43" s="3">
        <v>90</v>
      </c>
      <c r="F43" s="2">
        <v>67</v>
      </c>
      <c r="G43" s="3">
        <f>Consulta13[[#This Row],[PRECIO UNIDAD]]*F43</f>
        <v>6030</v>
      </c>
    </row>
    <row r="44" spans="1:7">
      <c r="A44" t="s">
        <v>5</v>
      </c>
      <c r="B44" t="s">
        <v>168</v>
      </c>
      <c r="C44" t="s">
        <v>213</v>
      </c>
      <c r="D44" t="s">
        <v>214</v>
      </c>
      <c r="E44" s="3">
        <v>108.55</v>
      </c>
      <c r="F44" s="2">
        <v>67</v>
      </c>
      <c r="G44" s="3">
        <f>Consulta13[[#This Row],[PRECIO UNIDAD]]*F44</f>
        <v>7272.8499999999995</v>
      </c>
    </row>
    <row r="45" spans="1:7">
      <c r="A45" t="s">
        <v>5</v>
      </c>
      <c r="B45" t="s">
        <v>31</v>
      </c>
      <c r="C45" t="s">
        <v>291</v>
      </c>
      <c r="D45" t="s">
        <v>292</v>
      </c>
      <c r="E45" s="3">
        <v>121.5</v>
      </c>
      <c r="F45" s="2">
        <v>67</v>
      </c>
      <c r="G45" s="3">
        <f>Consulta13[[#This Row],[PRECIO UNIDAD]]*F45</f>
        <v>8140.5</v>
      </c>
    </row>
    <row r="46" spans="1:7">
      <c r="A46" t="s">
        <v>5</v>
      </c>
      <c r="B46" t="s">
        <v>12</v>
      </c>
      <c r="C46" t="s">
        <v>245</v>
      </c>
      <c r="D46" t="s">
        <v>246</v>
      </c>
      <c r="E46" s="3">
        <v>63.55</v>
      </c>
      <c r="F46" s="2">
        <v>65</v>
      </c>
      <c r="G46" s="3">
        <f>Consulta13[[#This Row],[PRECIO UNIDAD]]*F46</f>
        <v>4130.75</v>
      </c>
    </row>
    <row r="47" spans="1:7">
      <c r="A47" t="s">
        <v>5</v>
      </c>
      <c r="B47" t="s">
        <v>12</v>
      </c>
      <c r="C47" t="s">
        <v>261</v>
      </c>
      <c r="D47" t="s">
        <v>262</v>
      </c>
      <c r="E47" s="3">
        <v>160.5</v>
      </c>
      <c r="F47" s="2">
        <v>65</v>
      </c>
      <c r="G47" s="3">
        <f>Consulta13[[#This Row],[PRECIO UNIDAD]]*F47</f>
        <v>10432.5</v>
      </c>
    </row>
    <row r="48" spans="1:7">
      <c r="A48" t="s">
        <v>5</v>
      </c>
      <c r="B48" t="s">
        <v>12</v>
      </c>
      <c r="C48" t="s">
        <v>221</v>
      </c>
      <c r="D48" t="s">
        <v>222</v>
      </c>
      <c r="E48" s="3">
        <v>136.94999999999999</v>
      </c>
      <c r="F48" s="2">
        <v>63</v>
      </c>
      <c r="G48" s="3">
        <f>Consulta13[[#This Row],[PRECIO UNIDAD]]*F48</f>
        <v>8627.8499999999985</v>
      </c>
    </row>
    <row r="49" spans="1:7">
      <c r="A49" t="s">
        <v>5</v>
      </c>
      <c r="B49" t="s">
        <v>31</v>
      </c>
      <c r="C49" t="s">
        <v>277</v>
      </c>
      <c r="D49" t="s">
        <v>278</v>
      </c>
      <c r="E49" s="3">
        <v>110.95</v>
      </c>
      <c r="F49" s="2">
        <v>63</v>
      </c>
      <c r="G49" s="3">
        <f>Consulta13[[#This Row],[PRECIO UNIDAD]]*F49</f>
        <v>6989.85</v>
      </c>
    </row>
    <row r="50" spans="1:7">
      <c r="A50" t="s">
        <v>5</v>
      </c>
      <c r="B50" t="s">
        <v>31</v>
      </c>
      <c r="C50" t="s">
        <v>273</v>
      </c>
      <c r="D50" t="s">
        <v>274</v>
      </c>
      <c r="E50" s="3">
        <v>114.5</v>
      </c>
      <c r="F50" s="2">
        <v>62</v>
      </c>
      <c r="G50" s="3">
        <f>Consulta13[[#This Row],[PRECIO UNIDAD]]*F50</f>
        <v>7099</v>
      </c>
    </row>
    <row r="51" spans="1:7">
      <c r="A51" t="s">
        <v>5</v>
      </c>
      <c r="B51" t="s">
        <v>31</v>
      </c>
      <c r="C51" t="s">
        <v>287</v>
      </c>
      <c r="D51" t="s">
        <v>288</v>
      </c>
      <c r="E51" s="3">
        <v>116.5</v>
      </c>
      <c r="F51" s="2">
        <v>55</v>
      </c>
      <c r="G51" s="3">
        <f>Consulta13[[#This Row],[PRECIO UNIDAD]]*F51</f>
        <v>6407.5</v>
      </c>
    </row>
    <row r="52" spans="1:7">
      <c r="A52" t="s">
        <v>5</v>
      </c>
      <c r="B52" t="s">
        <v>12</v>
      </c>
      <c r="C52" t="s">
        <v>179</v>
      </c>
      <c r="D52" t="s">
        <v>180</v>
      </c>
      <c r="E52" s="3">
        <v>72.5</v>
      </c>
      <c r="F52" s="2">
        <v>54</v>
      </c>
      <c r="G52" s="3">
        <f>Consulta13[[#This Row],[PRECIO UNIDAD]]*F52</f>
        <v>3915</v>
      </c>
    </row>
    <row r="53" spans="1:7">
      <c r="A53" t="s">
        <v>5</v>
      </c>
      <c r="B53" t="s">
        <v>316</v>
      </c>
      <c r="C53" t="s">
        <v>313</v>
      </c>
      <c r="D53" t="s">
        <v>314</v>
      </c>
      <c r="E53" s="3">
        <v>44.5</v>
      </c>
      <c r="F53" s="2">
        <v>54</v>
      </c>
      <c r="G53" s="3">
        <f>Consulta13[[#This Row],[PRECIO UNIDAD]]*F53</f>
        <v>2403</v>
      </c>
    </row>
    <row r="54" spans="1:7">
      <c r="A54" t="s">
        <v>5</v>
      </c>
      <c r="B54" t="s">
        <v>12</v>
      </c>
      <c r="C54" t="s">
        <v>104</v>
      </c>
      <c r="D54" t="s">
        <v>105</v>
      </c>
      <c r="E54" s="3">
        <v>131.94999999999999</v>
      </c>
      <c r="F54" s="2">
        <v>53</v>
      </c>
      <c r="G54" s="3">
        <f>Consulta13[[#This Row],[PRECIO UNIDAD]]*F54</f>
        <v>6993.3499999999995</v>
      </c>
    </row>
    <row r="55" spans="1:7">
      <c r="A55" t="s">
        <v>5</v>
      </c>
      <c r="B55" t="s">
        <v>12</v>
      </c>
      <c r="C55" t="s">
        <v>175</v>
      </c>
      <c r="D55" t="s">
        <v>176</v>
      </c>
      <c r="E55" s="3">
        <v>119.5</v>
      </c>
      <c r="F55" s="2">
        <v>51</v>
      </c>
      <c r="G55" s="3">
        <f>Consulta13[[#This Row],[PRECIO UNIDAD]]*F55</f>
        <v>6094.5</v>
      </c>
    </row>
    <row r="56" spans="1:7">
      <c r="A56" t="s">
        <v>5</v>
      </c>
      <c r="B56" t="s">
        <v>315</v>
      </c>
      <c r="C56" t="s">
        <v>46</v>
      </c>
      <c r="D56" t="s">
        <v>47</v>
      </c>
      <c r="E56" s="3">
        <v>154.94999999999999</v>
      </c>
      <c r="F56" s="2">
        <v>49</v>
      </c>
      <c r="G56" s="3">
        <f>Consulta13[[#This Row],[PRECIO UNIDAD]]*F56</f>
        <v>7592.5499999999993</v>
      </c>
    </row>
    <row r="57" spans="1:7">
      <c r="A57" t="s">
        <v>5</v>
      </c>
      <c r="B57" t="s">
        <v>168</v>
      </c>
      <c r="C57" t="s">
        <v>169</v>
      </c>
      <c r="D57" t="s">
        <v>170</v>
      </c>
      <c r="E57" s="3">
        <v>98.95</v>
      </c>
      <c r="F57" s="2">
        <v>49</v>
      </c>
      <c r="G57" s="3">
        <f>Consulta13[[#This Row],[PRECIO UNIDAD]]*F57</f>
        <v>4848.55</v>
      </c>
    </row>
    <row r="58" spans="1:7">
      <c r="A58" t="s">
        <v>5</v>
      </c>
      <c r="B58" t="s">
        <v>168</v>
      </c>
      <c r="C58" t="s">
        <v>215</v>
      </c>
      <c r="D58" t="s">
        <v>216</v>
      </c>
      <c r="E58" s="3">
        <v>118.95</v>
      </c>
      <c r="F58" s="2">
        <v>49</v>
      </c>
      <c r="G58" s="3">
        <f>Consulta13[[#This Row],[PRECIO UNIDAD]]*F58</f>
        <v>5828.55</v>
      </c>
    </row>
    <row r="59" spans="1:7">
      <c r="A59" t="s">
        <v>5</v>
      </c>
      <c r="B59" t="s">
        <v>168</v>
      </c>
      <c r="C59" t="s">
        <v>233</v>
      </c>
      <c r="D59" t="s">
        <v>234</v>
      </c>
      <c r="E59" s="3">
        <v>156.94999999999999</v>
      </c>
      <c r="F59" s="2">
        <v>49</v>
      </c>
      <c r="G59" s="3">
        <f>Consulta13[[#This Row],[PRECIO UNIDAD]]*F59</f>
        <v>7690.5499999999993</v>
      </c>
    </row>
    <row r="60" spans="1:7">
      <c r="A60" t="s">
        <v>5</v>
      </c>
      <c r="B60" t="s">
        <v>12</v>
      </c>
      <c r="C60" t="s">
        <v>86</v>
      </c>
      <c r="D60" t="s">
        <v>87</v>
      </c>
      <c r="E60" s="3">
        <v>57.95</v>
      </c>
      <c r="F60" s="2">
        <v>45</v>
      </c>
      <c r="G60" s="3">
        <f>Consulta13[[#This Row],[PRECIO UNIDAD]]*F60</f>
        <v>2607.75</v>
      </c>
    </row>
    <row r="61" spans="1:7">
      <c r="A61" t="s">
        <v>5</v>
      </c>
      <c r="B61" t="s">
        <v>12</v>
      </c>
      <c r="C61" t="s">
        <v>122</v>
      </c>
      <c r="D61" t="s">
        <v>123</v>
      </c>
      <c r="E61" s="3">
        <v>107.5</v>
      </c>
      <c r="F61" s="2">
        <v>45</v>
      </c>
      <c r="G61" s="3">
        <f>Consulta13[[#This Row],[PRECIO UNIDAD]]*F61</f>
        <v>4837.5</v>
      </c>
    </row>
    <row r="62" spans="1:7">
      <c r="A62" t="s">
        <v>5</v>
      </c>
      <c r="B62" t="s">
        <v>13</v>
      </c>
      <c r="C62" t="s">
        <v>76</v>
      </c>
      <c r="D62" t="s">
        <v>77</v>
      </c>
      <c r="E62" s="3">
        <v>97.95</v>
      </c>
      <c r="F62" s="2">
        <v>44</v>
      </c>
      <c r="G62" s="3">
        <f>Consulta13[[#This Row],[PRECIO UNIDAD]]*F62</f>
        <v>4309.8</v>
      </c>
    </row>
    <row r="63" spans="1:7">
      <c r="A63" t="s">
        <v>5</v>
      </c>
      <c r="B63" t="s">
        <v>12</v>
      </c>
      <c r="C63" t="s">
        <v>247</v>
      </c>
      <c r="D63" t="s">
        <v>248</v>
      </c>
      <c r="E63" s="3">
        <v>61.5</v>
      </c>
      <c r="F63" s="2">
        <v>44</v>
      </c>
      <c r="G63" s="3">
        <f>Consulta13[[#This Row],[PRECIO UNIDAD]]*F63</f>
        <v>2706</v>
      </c>
    </row>
    <row r="64" spans="1:7">
      <c r="A64" t="s">
        <v>5</v>
      </c>
      <c r="B64" t="s">
        <v>315</v>
      </c>
      <c r="C64" t="s">
        <v>48</v>
      </c>
      <c r="D64" t="s">
        <v>49</v>
      </c>
      <c r="E64" s="3">
        <v>164.95</v>
      </c>
      <c r="F64" s="2">
        <v>44</v>
      </c>
      <c r="G64" s="3">
        <f>Consulta13[[#This Row],[PRECIO UNIDAD]]*F64</f>
        <v>7257.7999999999993</v>
      </c>
    </row>
    <row r="65" spans="1:7">
      <c r="A65" t="s">
        <v>5</v>
      </c>
      <c r="B65" t="s">
        <v>12</v>
      </c>
      <c r="C65" t="s">
        <v>173</v>
      </c>
      <c r="D65" t="s">
        <v>174</v>
      </c>
      <c r="E65" s="3">
        <v>106.5</v>
      </c>
      <c r="F65" s="2">
        <v>43</v>
      </c>
      <c r="G65" s="3">
        <f>Consulta13[[#This Row],[PRECIO UNIDAD]]*F65</f>
        <v>4579.5</v>
      </c>
    </row>
    <row r="66" spans="1:7">
      <c r="A66" t="s">
        <v>5</v>
      </c>
      <c r="B66" t="s">
        <v>12</v>
      </c>
      <c r="C66" t="s">
        <v>265</v>
      </c>
      <c r="D66" t="s">
        <v>266</v>
      </c>
      <c r="E66" s="3">
        <v>170.5</v>
      </c>
      <c r="F66" s="2">
        <v>43</v>
      </c>
      <c r="G66" s="3">
        <f>Consulta13[[#This Row],[PRECIO UNIDAD]]*F66</f>
        <v>7331.5</v>
      </c>
    </row>
    <row r="67" spans="1:7">
      <c r="A67" t="s">
        <v>5</v>
      </c>
      <c r="B67" t="s">
        <v>13</v>
      </c>
      <c r="C67" t="s">
        <v>100</v>
      </c>
      <c r="D67" t="s">
        <v>101</v>
      </c>
      <c r="E67" s="3">
        <v>106.5</v>
      </c>
      <c r="F67" s="2">
        <v>42</v>
      </c>
      <c r="G67" s="3">
        <f>Consulta13[[#This Row],[PRECIO UNIDAD]]*F67</f>
        <v>4473</v>
      </c>
    </row>
    <row r="68" spans="1:7">
      <c r="A68" t="s">
        <v>5</v>
      </c>
      <c r="B68" t="s">
        <v>168</v>
      </c>
      <c r="C68" t="s">
        <v>185</v>
      </c>
      <c r="D68" t="s">
        <v>186</v>
      </c>
      <c r="E68" s="3">
        <v>199.95</v>
      </c>
      <c r="F68" s="2">
        <v>41</v>
      </c>
      <c r="G68" s="3">
        <f>Consulta13[[#This Row],[PRECIO UNIDAD]]*F68</f>
        <v>8197.9499999999989</v>
      </c>
    </row>
    <row r="69" spans="1:7">
      <c r="A69" t="s">
        <v>5</v>
      </c>
      <c r="B69" t="s">
        <v>12</v>
      </c>
      <c r="C69" t="s">
        <v>225</v>
      </c>
      <c r="D69" t="s">
        <v>226</v>
      </c>
      <c r="E69" s="3">
        <v>214.95</v>
      </c>
      <c r="F69" s="2">
        <v>40</v>
      </c>
      <c r="G69" s="3">
        <f>Consulta13[[#This Row],[PRECIO UNIDAD]]*F69</f>
        <v>8598</v>
      </c>
    </row>
    <row r="70" spans="1:7">
      <c r="A70" t="s">
        <v>5</v>
      </c>
      <c r="B70" t="s">
        <v>12</v>
      </c>
      <c r="C70" t="s">
        <v>243</v>
      </c>
      <c r="D70" t="s">
        <v>244</v>
      </c>
      <c r="E70" s="3">
        <v>101.95</v>
      </c>
      <c r="F70" s="2">
        <v>40</v>
      </c>
      <c r="G70" s="3">
        <f>Consulta13[[#This Row],[PRECIO UNIDAD]]*F70</f>
        <v>4078</v>
      </c>
    </row>
    <row r="71" spans="1:7">
      <c r="A71" t="s">
        <v>5</v>
      </c>
      <c r="B71" t="s">
        <v>168</v>
      </c>
      <c r="C71" t="s">
        <v>235</v>
      </c>
      <c r="D71" t="s">
        <v>236</v>
      </c>
      <c r="E71" s="3">
        <v>166.5</v>
      </c>
      <c r="F71" s="2">
        <v>40</v>
      </c>
      <c r="G71" s="3">
        <f>Consulta13[[#This Row],[PRECIO UNIDAD]]*F71</f>
        <v>6660</v>
      </c>
    </row>
    <row r="72" spans="1:7">
      <c r="A72" t="s">
        <v>5</v>
      </c>
      <c r="B72" t="s">
        <v>168</v>
      </c>
      <c r="C72" t="s">
        <v>189</v>
      </c>
      <c r="D72" t="s">
        <v>190</v>
      </c>
      <c r="E72" s="3">
        <v>205.5</v>
      </c>
      <c r="F72" s="2">
        <v>37</v>
      </c>
      <c r="G72" s="3">
        <f>Consulta13[[#This Row],[PRECIO UNIDAD]]*F72</f>
        <v>7603.5</v>
      </c>
    </row>
    <row r="73" spans="1:7">
      <c r="A73" t="s">
        <v>5</v>
      </c>
      <c r="B73" t="s">
        <v>12</v>
      </c>
      <c r="C73" t="s">
        <v>82</v>
      </c>
      <c r="D73" t="s">
        <v>83</v>
      </c>
      <c r="E73" s="3">
        <v>177.5</v>
      </c>
      <c r="F73" s="2">
        <v>36</v>
      </c>
      <c r="G73" s="3">
        <f>Consulta13[[#This Row],[PRECIO UNIDAD]]*F73</f>
        <v>6390</v>
      </c>
    </row>
    <row r="74" spans="1:7">
      <c r="A74" t="s">
        <v>5</v>
      </c>
      <c r="B74" t="s">
        <v>12</v>
      </c>
      <c r="C74" t="s">
        <v>112</v>
      </c>
      <c r="D74" t="s">
        <v>113</v>
      </c>
      <c r="E74" s="3">
        <v>155.5</v>
      </c>
      <c r="F74" s="2">
        <v>36</v>
      </c>
      <c r="G74" s="3">
        <f>Consulta13[[#This Row],[PRECIO UNIDAD]]*F74</f>
        <v>5598</v>
      </c>
    </row>
    <row r="75" spans="1:7">
      <c r="A75" t="s">
        <v>5</v>
      </c>
      <c r="B75" t="s">
        <v>12</v>
      </c>
      <c r="C75" t="s">
        <v>17</v>
      </c>
      <c r="D75" t="s">
        <v>18</v>
      </c>
      <c r="E75" s="3">
        <v>100.95</v>
      </c>
      <c r="F75" s="2">
        <v>35</v>
      </c>
      <c r="G75" s="3">
        <f>Consulta13[[#This Row],[PRECIO UNIDAD]]*F75</f>
        <v>3533.25</v>
      </c>
    </row>
    <row r="76" spans="1:7">
      <c r="A76" t="s">
        <v>5</v>
      </c>
      <c r="B76" t="s">
        <v>12</v>
      </c>
      <c r="C76" t="s">
        <v>23</v>
      </c>
      <c r="D76" t="s">
        <v>24</v>
      </c>
      <c r="E76" s="3">
        <v>120.5</v>
      </c>
      <c r="F76" s="2">
        <v>35</v>
      </c>
      <c r="G76" s="3">
        <f>Consulta13[[#This Row],[PRECIO UNIDAD]]*F76</f>
        <v>4217.5</v>
      </c>
    </row>
    <row r="77" spans="1:7">
      <c r="A77" t="s">
        <v>5</v>
      </c>
      <c r="B77" t="s">
        <v>12</v>
      </c>
      <c r="C77" t="s">
        <v>126</v>
      </c>
      <c r="D77" t="s">
        <v>127</v>
      </c>
      <c r="E77" s="3">
        <v>111.95</v>
      </c>
      <c r="F77" s="2">
        <v>35</v>
      </c>
      <c r="G77" s="3">
        <f>Consulta13[[#This Row],[PRECIO UNIDAD]]*F77</f>
        <v>3918.25</v>
      </c>
    </row>
    <row r="78" spans="1:7">
      <c r="A78" t="s">
        <v>5</v>
      </c>
      <c r="B78" t="s">
        <v>12</v>
      </c>
      <c r="C78" t="s">
        <v>102</v>
      </c>
      <c r="D78" t="s">
        <v>103</v>
      </c>
      <c r="E78" s="3">
        <v>126.5</v>
      </c>
      <c r="F78" s="2">
        <v>33</v>
      </c>
      <c r="G78" s="3">
        <f>Consulta13[[#This Row],[PRECIO UNIDAD]]*F78</f>
        <v>4174.5</v>
      </c>
    </row>
    <row r="79" spans="1:7">
      <c r="A79" t="s">
        <v>5</v>
      </c>
      <c r="B79" t="s">
        <v>316</v>
      </c>
      <c r="C79" t="s">
        <v>10</v>
      </c>
      <c r="D79" t="s">
        <v>11</v>
      </c>
      <c r="E79" s="3">
        <v>32.950000000000003</v>
      </c>
      <c r="F79" s="2">
        <v>33</v>
      </c>
      <c r="G79" s="3">
        <f>Consulta13[[#This Row],[PRECIO UNIDAD]]*F79</f>
        <v>1087.3500000000001</v>
      </c>
    </row>
    <row r="80" spans="1:7">
      <c r="A80" t="s">
        <v>5</v>
      </c>
      <c r="B80" t="s">
        <v>12</v>
      </c>
      <c r="C80" t="s">
        <v>25</v>
      </c>
      <c r="D80" t="s">
        <v>26</v>
      </c>
      <c r="E80" s="3">
        <v>59.95</v>
      </c>
      <c r="F80" s="2">
        <v>32</v>
      </c>
      <c r="G80" s="3">
        <f>Consulta13[[#This Row],[PRECIO UNIDAD]]*F80</f>
        <v>1918.4</v>
      </c>
    </row>
    <row r="81" spans="1:7">
      <c r="A81" t="s">
        <v>5</v>
      </c>
      <c r="B81" t="s">
        <v>12</v>
      </c>
      <c r="C81" t="s">
        <v>21</v>
      </c>
      <c r="D81" t="s">
        <v>22</v>
      </c>
      <c r="E81" s="3">
        <v>116.95</v>
      </c>
      <c r="F81" s="2">
        <v>32</v>
      </c>
      <c r="G81" s="3">
        <f>Consulta13[[#This Row],[PRECIO UNIDAD]]*F81</f>
        <v>3742.4</v>
      </c>
    </row>
    <row r="82" spans="1:7">
      <c r="A82" t="s">
        <v>5</v>
      </c>
      <c r="B82" t="s">
        <v>12</v>
      </c>
      <c r="C82" t="s">
        <v>19</v>
      </c>
      <c r="D82" t="s">
        <v>20</v>
      </c>
      <c r="E82" s="3">
        <v>109.95</v>
      </c>
      <c r="F82" s="2">
        <v>31</v>
      </c>
      <c r="G82" s="3">
        <f>Consulta13[[#This Row],[PRECIO UNIDAD]]*F82</f>
        <v>3408.4500000000003</v>
      </c>
    </row>
    <row r="83" spans="1:7">
      <c r="A83" t="s">
        <v>5</v>
      </c>
      <c r="B83" t="s">
        <v>12</v>
      </c>
      <c r="C83" t="s">
        <v>114</v>
      </c>
      <c r="D83" t="s">
        <v>115</v>
      </c>
      <c r="E83" s="3">
        <v>161.5</v>
      </c>
      <c r="F83" s="2">
        <v>31</v>
      </c>
      <c r="G83" s="3">
        <f>Consulta13[[#This Row],[PRECIO UNIDAD]]*F83</f>
        <v>5006.5</v>
      </c>
    </row>
    <row r="84" spans="1:7">
      <c r="A84" t="s">
        <v>5</v>
      </c>
      <c r="B84" t="s">
        <v>168</v>
      </c>
      <c r="C84" t="s">
        <v>217</v>
      </c>
      <c r="D84" t="s">
        <v>218</v>
      </c>
      <c r="E84" s="3">
        <v>118.95</v>
      </c>
      <c r="F84" s="2">
        <v>31</v>
      </c>
      <c r="G84" s="3">
        <f>Consulta13[[#This Row],[PRECIO UNIDAD]]*F84</f>
        <v>3687.4500000000003</v>
      </c>
    </row>
    <row r="85" spans="1:7">
      <c r="A85" t="s">
        <v>5</v>
      </c>
      <c r="B85" t="s">
        <v>12</v>
      </c>
      <c r="C85" t="s">
        <v>68</v>
      </c>
      <c r="D85" t="s">
        <v>69</v>
      </c>
      <c r="E85" s="3">
        <v>48.95</v>
      </c>
      <c r="F85" s="2">
        <v>30</v>
      </c>
      <c r="G85" s="3">
        <f>Consulta13[[#This Row],[PRECIO UNIDAD]]*F85</f>
        <v>1468.5</v>
      </c>
    </row>
    <row r="86" spans="1:7">
      <c r="A86" t="s">
        <v>5</v>
      </c>
      <c r="B86" t="s">
        <v>12</v>
      </c>
      <c r="C86" t="s">
        <v>199</v>
      </c>
      <c r="D86" t="s">
        <v>200</v>
      </c>
      <c r="E86" s="3">
        <v>83.95</v>
      </c>
      <c r="F86" s="2">
        <v>30</v>
      </c>
      <c r="G86" s="3">
        <f>Consulta13[[#This Row],[PRECIO UNIDAD]]*F86</f>
        <v>2518.5</v>
      </c>
    </row>
    <row r="87" spans="1:7">
      <c r="A87" t="s">
        <v>5</v>
      </c>
      <c r="B87" t="s">
        <v>168</v>
      </c>
      <c r="C87" t="s">
        <v>183</v>
      </c>
      <c r="D87" t="s">
        <v>184</v>
      </c>
      <c r="E87" s="3">
        <v>195.95</v>
      </c>
      <c r="F87" s="2">
        <v>30</v>
      </c>
      <c r="G87" s="3">
        <f>Consulta13[[#This Row],[PRECIO UNIDAD]]*F87</f>
        <v>5878.5</v>
      </c>
    </row>
    <row r="88" spans="1:7">
      <c r="A88" t="s">
        <v>5</v>
      </c>
      <c r="B88" t="s">
        <v>12</v>
      </c>
      <c r="C88" t="s">
        <v>54</v>
      </c>
      <c r="D88" t="s">
        <v>55</v>
      </c>
      <c r="E88" s="3">
        <v>161.5</v>
      </c>
      <c r="F88" s="2">
        <v>29</v>
      </c>
      <c r="G88" s="3">
        <f>Consulta13[[#This Row],[PRECIO UNIDAD]]*F88</f>
        <v>4683.5</v>
      </c>
    </row>
    <row r="89" spans="1:7">
      <c r="A89" t="s">
        <v>5</v>
      </c>
      <c r="B89" t="s">
        <v>31</v>
      </c>
      <c r="C89" t="s">
        <v>275</v>
      </c>
      <c r="D89" t="s">
        <v>276</v>
      </c>
      <c r="E89" s="3">
        <v>120.5</v>
      </c>
      <c r="F89" s="2">
        <v>28</v>
      </c>
      <c r="G89" s="3">
        <f>Consulta13[[#This Row],[PRECIO UNIDAD]]*F89</f>
        <v>3374</v>
      </c>
    </row>
    <row r="90" spans="1:7">
      <c r="A90" t="s">
        <v>5</v>
      </c>
      <c r="B90" t="s">
        <v>12</v>
      </c>
      <c r="C90" t="s">
        <v>251</v>
      </c>
      <c r="D90" t="s">
        <v>252</v>
      </c>
      <c r="E90" s="3">
        <v>64.95</v>
      </c>
      <c r="F90" s="2">
        <v>26</v>
      </c>
      <c r="G90" s="3">
        <f>Consulta13[[#This Row],[PRECIO UNIDAD]]*F90</f>
        <v>1688.7</v>
      </c>
    </row>
    <row r="91" spans="1:7">
      <c r="A91" t="s">
        <v>5</v>
      </c>
      <c r="B91" t="s">
        <v>12</v>
      </c>
      <c r="C91" t="s">
        <v>209</v>
      </c>
      <c r="D91" t="s">
        <v>210</v>
      </c>
      <c r="E91" s="3">
        <v>74.5</v>
      </c>
      <c r="F91" s="2">
        <v>24</v>
      </c>
      <c r="G91" s="3">
        <f>Consulta13[[#This Row],[PRECIO UNIDAD]]*F91</f>
        <v>1788</v>
      </c>
    </row>
    <row r="92" spans="1:7">
      <c r="A92" t="s">
        <v>5</v>
      </c>
      <c r="B92" t="s">
        <v>12</v>
      </c>
      <c r="C92" t="s">
        <v>80</v>
      </c>
      <c r="D92" t="s">
        <v>81</v>
      </c>
      <c r="E92" s="3">
        <v>166.5</v>
      </c>
      <c r="F92" s="2">
        <v>23</v>
      </c>
      <c r="G92" s="3">
        <f>Consulta13[[#This Row],[PRECIO UNIDAD]]*F92</f>
        <v>3829.5</v>
      </c>
    </row>
    <row r="93" spans="1:7">
      <c r="A93" t="s">
        <v>5</v>
      </c>
      <c r="B93" t="s">
        <v>14</v>
      </c>
      <c r="C93" t="s">
        <v>293</v>
      </c>
      <c r="D93" t="s">
        <v>294</v>
      </c>
      <c r="E93" s="3">
        <v>114.95</v>
      </c>
      <c r="F93" s="2">
        <v>23</v>
      </c>
      <c r="G93" s="3">
        <f>Consulta13[[#This Row],[PRECIO UNIDAD]]*F93</f>
        <v>2643.85</v>
      </c>
    </row>
    <row r="94" spans="1:7">
      <c r="A94" t="s">
        <v>5</v>
      </c>
      <c r="B94" t="s">
        <v>12</v>
      </c>
      <c r="C94" t="s">
        <v>249</v>
      </c>
      <c r="D94" t="s">
        <v>250</v>
      </c>
      <c r="E94" s="3">
        <v>67.5</v>
      </c>
      <c r="F94" s="2">
        <v>22</v>
      </c>
      <c r="G94" s="3">
        <f>Consulta13[[#This Row],[PRECIO UNIDAD]]*F94</f>
        <v>1485</v>
      </c>
    </row>
    <row r="95" spans="1:7">
      <c r="A95" t="s">
        <v>5</v>
      </c>
      <c r="B95" t="s">
        <v>31</v>
      </c>
      <c r="C95" t="s">
        <v>34</v>
      </c>
      <c r="D95" t="s">
        <v>35</v>
      </c>
      <c r="E95" s="3">
        <v>142.94999999999999</v>
      </c>
      <c r="F95" s="2">
        <v>22</v>
      </c>
      <c r="G95" s="3">
        <f>Consulta13[[#This Row],[PRECIO UNIDAD]]*F95</f>
        <v>3144.8999999999996</v>
      </c>
    </row>
    <row r="96" spans="1:7">
      <c r="A96" t="s">
        <v>5</v>
      </c>
      <c r="B96" t="s">
        <v>12</v>
      </c>
      <c r="C96" t="s">
        <v>229</v>
      </c>
      <c r="D96" t="s">
        <v>230</v>
      </c>
      <c r="E96" s="3">
        <v>128.5</v>
      </c>
      <c r="F96" s="2">
        <v>21</v>
      </c>
      <c r="G96" s="3">
        <f>Consulta13[[#This Row],[PRECIO UNIDAD]]*F96</f>
        <v>2698.5</v>
      </c>
    </row>
    <row r="97" spans="1:7">
      <c r="A97" t="s">
        <v>5</v>
      </c>
      <c r="B97" t="s">
        <v>12</v>
      </c>
      <c r="C97" t="s">
        <v>78</v>
      </c>
      <c r="D97" t="s">
        <v>79</v>
      </c>
      <c r="E97" s="3">
        <v>155.94999999999999</v>
      </c>
      <c r="F97" s="2">
        <v>18</v>
      </c>
      <c r="G97" s="3">
        <f>Consulta13[[#This Row],[PRECIO UNIDAD]]*F97</f>
        <v>2807.1</v>
      </c>
    </row>
    <row r="98" spans="1:7">
      <c r="A98" t="s">
        <v>5</v>
      </c>
      <c r="B98" t="s">
        <v>168</v>
      </c>
      <c r="C98" t="s">
        <v>171</v>
      </c>
      <c r="D98" t="s">
        <v>172</v>
      </c>
      <c r="E98" s="3">
        <v>106.95</v>
      </c>
      <c r="F98" s="2">
        <v>18</v>
      </c>
      <c r="G98" s="3">
        <f>Consulta13[[#This Row],[PRECIO UNIDAD]]*F98</f>
        <v>1925.1000000000001</v>
      </c>
    </row>
    <row r="99" spans="1:7">
      <c r="A99" t="s">
        <v>5</v>
      </c>
      <c r="B99" t="s">
        <v>12</v>
      </c>
      <c r="C99" t="s">
        <v>201</v>
      </c>
      <c r="D99" t="s">
        <v>202</v>
      </c>
      <c r="E99" s="3">
        <v>160.94999999999999</v>
      </c>
      <c r="F99" s="2">
        <v>17</v>
      </c>
      <c r="G99" s="3">
        <f>Consulta13[[#This Row],[PRECIO UNIDAD]]*F99</f>
        <v>2736.1499999999996</v>
      </c>
    </row>
    <row r="100" spans="1:7">
      <c r="A100" t="s">
        <v>5</v>
      </c>
      <c r="B100" t="s">
        <v>31</v>
      </c>
      <c r="C100" t="s">
        <v>32</v>
      </c>
      <c r="D100" t="s">
        <v>33</v>
      </c>
      <c r="E100" s="3">
        <v>134.94999999999999</v>
      </c>
      <c r="F100" s="2">
        <v>17</v>
      </c>
      <c r="G100" s="3">
        <f>Consulta13[[#This Row],[PRECIO UNIDAD]]*F100</f>
        <v>2294.1499999999996</v>
      </c>
    </row>
    <row r="101" spans="1:7">
      <c r="A101" t="s">
        <v>5</v>
      </c>
      <c r="B101" t="s">
        <v>13</v>
      </c>
      <c r="C101" t="s">
        <v>156</v>
      </c>
      <c r="D101" t="s">
        <v>157</v>
      </c>
      <c r="E101" s="3">
        <v>117.95</v>
      </c>
      <c r="F101" s="2">
        <v>16</v>
      </c>
      <c r="G101" s="3">
        <f>Consulta13[[#This Row],[PRECIO UNIDAD]]*F101</f>
        <v>1887.2</v>
      </c>
    </row>
    <row r="102" spans="1:7">
      <c r="A102" t="s">
        <v>5</v>
      </c>
      <c r="B102" t="s">
        <v>12</v>
      </c>
      <c r="C102" t="s">
        <v>191</v>
      </c>
      <c r="D102" t="s">
        <v>192</v>
      </c>
      <c r="E102" s="3">
        <v>113.5</v>
      </c>
      <c r="F102" s="2">
        <v>16</v>
      </c>
      <c r="G102" s="3">
        <f>Consulta13[[#This Row],[PRECIO UNIDAD]]*F102</f>
        <v>1816</v>
      </c>
    </row>
    <row r="103" spans="1:7">
      <c r="A103" t="s">
        <v>5</v>
      </c>
      <c r="B103" t="s">
        <v>13</v>
      </c>
      <c r="C103" t="s">
        <v>158</v>
      </c>
      <c r="D103" t="s">
        <v>159</v>
      </c>
      <c r="E103" s="3">
        <v>124.95</v>
      </c>
      <c r="F103" s="2">
        <v>15</v>
      </c>
      <c r="G103" s="3">
        <f>Consulta13[[#This Row],[PRECIO UNIDAD]]*F103</f>
        <v>1874.25</v>
      </c>
    </row>
    <row r="104" spans="1:7">
      <c r="A104" t="s">
        <v>5</v>
      </c>
      <c r="B104" t="s">
        <v>316</v>
      </c>
      <c r="C104" t="s">
        <v>146</v>
      </c>
      <c r="D104" t="s">
        <v>147</v>
      </c>
      <c r="E104" s="3">
        <v>59.5</v>
      </c>
      <c r="F104" s="2">
        <v>14</v>
      </c>
      <c r="G104" s="3">
        <f>Consulta13[[#This Row],[PRECIO UNIDAD]]*F104</f>
        <v>833</v>
      </c>
    </row>
    <row r="105" spans="1:7">
      <c r="A105" t="s">
        <v>5</v>
      </c>
      <c r="B105" t="s">
        <v>12</v>
      </c>
      <c r="C105" t="s">
        <v>6</v>
      </c>
      <c r="D105" t="s">
        <v>7</v>
      </c>
      <c r="E105" s="3">
        <v>91.5</v>
      </c>
      <c r="F105" s="2">
        <v>13</v>
      </c>
      <c r="G105" s="3">
        <f>Consulta13[[#This Row],[PRECIO UNIDAD]]*F105</f>
        <v>1189.5</v>
      </c>
    </row>
    <row r="106" spans="1:7">
      <c r="A106" t="s">
        <v>5</v>
      </c>
      <c r="B106" t="s">
        <v>12</v>
      </c>
      <c r="C106" t="s">
        <v>181</v>
      </c>
      <c r="D106" t="s">
        <v>182</v>
      </c>
      <c r="E106" s="3">
        <v>78.95</v>
      </c>
      <c r="F106" s="2">
        <v>13</v>
      </c>
      <c r="G106" s="3">
        <f>Consulta13[[#This Row],[PRECIO UNIDAD]]*F106</f>
        <v>1026.3500000000001</v>
      </c>
    </row>
    <row r="107" spans="1:7">
      <c r="A107" t="s">
        <v>5</v>
      </c>
      <c r="B107" t="s">
        <v>316</v>
      </c>
      <c r="C107" t="s">
        <v>142</v>
      </c>
      <c r="D107" t="s">
        <v>143</v>
      </c>
      <c r="E107" s="3">
        <v>51.95</v>
      </c>
      <c r="F107" s="2">
        <v>13</v>
      </c>
      <c r="G107" s="3">
        <f>Consulta13[[#This Row],[PRECIO UNIDAD]]*F107</f>
        <v>675.35</v>
      </c>
    </row>
    <row r="108" spans="1:7">
      <c r="A108" t="s">
        <v>5</v>
      </c>
      <c r="B108" t="s">
        <v>31</v>
      </c>
      <c r="C108" t="s">
        <v>72</v>
      </c>
      <c r="D108" t="s">
        <v>73</v>
      </c>
      <c r="E108" s="3">
        <v>97.95</v>
      </c>
      <c r="F108" s="2">
        <v>13</v>
      </c>
      <c r="G108" s="3">
        <f>Consulta13[[#This Row],[PRECIO UNIDAD]]*F108</f>
        <v>1273.3500000000001</v>
      </c>
    </row>
    <row r="109" spans="1:7">
      <c r="A109" t="s">
        <v>5</v>
      </c>
      <c r="B109" t="s">
        <v>13</v>
      </c>
      <c r="C109" t="s">
        <v>152</v>
      </c>
      <c r="D109" t="s">
        <v>153</v>
      </c>
      <c r="E109" s="3">
        <v>128.5</v>
      </c>
      <c r="F109" s="2">
        <v>12</v>
      </c>
      <c r="G109" s="3">
        <f>Consulta13[[#This Row],[PRECIO UNIDAD]]*F109</f>
        <v>1542</v>
      </c>
    </row>
    <row r="110" spans="1:7">
      <c r="A110" t="s">
        <v>5</v>
      </c>
      <c r="B110" t="s">
        <v>12</v>
      </c>
      <c r="C110" t="s">
        <v>203</v>
      </c>
      <c r="D110" t="s">
        <v>204</v>
      </c>
      <c r="E110" s="3">
        <v>170.5</v>
      </c>
      <c r="F110" s="2">
        <v>12</v>
      </c>
      <c r="G110" s="3">
        <f>Consulta13[[#This Row],[PRECIO UNIDAD]]*F110</f>
        <v>2046</v>
      </c>
    </row>
    <row r="111" spans="1:7">
      <c r="A111" t="s">
        <v>5</v>
      </c>
      <c r="B111" t="s">
        <v>13</v>
      </c>
      <c r="C111" t="s">
        <v>44</v>
      </c>
      <c r="D111" t="s">
        <v>45</v>
      </c>
      <c r="E111" s="3">
        <v>121.5</v>
      </c>
      <c r="F111" s="2">
        <v>11</v>
      </c>
      <c r="G111" s="3">
        <f>Consulta13[[#This Row],[PRECIO UNIDAD]]*F111</f>
        <v>1336.5</v>
      </c>
    </row>
    <row r="112" spans="1:7">
      <c r="A112" t="s">
        <v>5</v>
      </c>
      <c r="B112" t="s">
        <v>12</v>
      </c>
      <c r="C112" t="s">
        <v>301</v>
      </c>
      <c r="D112" t="s">
        <v>302</v>
      </c>
      <c r="E112" s="3">
        <v>121.5</v>
      </c>
      <c r="F112" s="2">
        <v>11</v>
      </c>
      <c r="G112" s="3">
        <f>Consulta13[[#This Row],[PRECIO UNIDAD]]*F112</f>
        <v>1336.5</v>
      </c>
    </row>
    <row r="113" spans="1:7">
      <c r="A113" t="s">
        <v>5</v>
      </c>
      <c r="B113" t="s">
        <v>168</v>
      </c>
      <c r="C113" t="s">
        <v>187</v>
      </c>
      <c r="D113" t="s">
        <v>188</v>
      </c>
      <c r="E113" s="3">
        <v>201.5</v>
      </c>
      <c r="F113" s="2">
        <v>11</v>
      </c>
      <c r="G113" s="3">
        <f>Consulta13[[#This Row],[PRECIO UNIDAD]]*F113</f>
        <v>2216.5</v>
      </c>
    </row>
    <row r="114" spans="1:7">
      <c r="A114" t="s">
        <v>5</v>
      </c>
      <c r="B114" t="s">
        <v>31</v>
      </c>
      <c r="C114" t="s">
        <v>74</v>
      </c>
      <c r="D114" t="s">
        <v>75</v>
      </c>
      <c r="E114" s="3">
        <v>104.5</v>
      </c>
      <c r="F114" s="2">
        <v>11</v>
      </c>
      <c r="G114" s="3">
        <f>Consulta13[[#This Row],[PRECIO UNIDAD]]*F114</f>
        <v>1149.5</v>
      </c>
    </row>
    <row r="115" spans="1:7">
      <c r="A115" t="s">
        <v>5</v>
      </c>
      <c r="B115" t="s">
        <v>13</v>
      </c>
      <c r="C115" t="s">
        <v>239</v>
      </c>
      <c r="D115" t="s">
        <v>240</v>
      </c>
      <c r="E115" s="3">
        <v>101.5</v>
      </c>
      <c r="F115" s="2">
        <v>10</v>
      </c>
      <c r="G115" s="3">
        <f>Consulta13[[#This Row],[PRECIO UNIDAD]]*F115</f>
        <v>1015</v>
      </c>
    </row>
    <row r="116" spans="1:7">
      <c r="A116" t="s">
        <v>5</v>
      </c>
      <c r="B116" t="s">
        <v>12</v>
      </c>
      <c r="C116" t="s">
        <v>241</v>
      </c>
      <c r="D116" t="s">
        <v>242</v>
      </c>
      <c r="E116" s="3">
        <v>82.95</v>
      </c>
      <c r="F116" s="2">
        <v>10</v>
      </c>
      <c r="G116" s="3">
        <f>Consulta13[[#This Row],[PRECIO UNIDAD]]*F116</f>
        <v>829.5</v>
      </c>
    </row>
    <row r="117" spans="1:7">
      <c r="A117" t="s">
        <v>5</v>
      </c>
      <c r="B117" t="s">
        <v>12</v>
      </c>
      <c r="C117" t="s">
        <v>197</v>
      </c>
      <c r="D117" t="s">
        <v>198</v>
      </c>
      <c r="E117" s="3">
        <v>78.5</v>
      </c>
      <c r="F117" s="2">
        <v>9</v>
      </c>
      <c r="G117" s="3">
        <f>Consulta13[[#This Row],[PRECIO UNIDAD]]*F117</f>
        <v>706.5</v>
      </c>
    </row>
    <row r="118" spans="1:7">
      <c r="A118" t="s">
        <v>5</v>
      </c>
      <c r="B118" t="s">
        <v>315</v>
      </c>
      <c r="C118" t="s">
        <v>303</v>
      </c>
      <c r="D118" t="s">
        <v>304</v>
      </c>
      <c r="E118" s="3">
        <v>146.94999999999999</v>
      </c>
      <c r="F118" s="2">
        <v>8</v>
      </c>
      <c r="G118" s="3">
        <f>Consulta13[[#This Row],[PRECIO UNIDAD]]*F118</f>
        <v>1175.5999999999999</v>
      </c>
    </row>
    <row r="119" spans="1:7">
      <c r="A119" t="s">
        <v>5</v>
      </c>
      <c r="B119" t="s">
        <v>12</v>
      </c>
      <c r="C119" t="s">
        <v>84</v>
      </c>
      <c r="D119" t="s">
        <v>85</v>
      </c>
      <c r="E119" s="3">
        <v>199.5</v>
      </c>
      <c r="F119" s="2">
        <v>7</v>
      </c>
      <c r="G119" s="3">
        <f>Consulta13[[#This Row],[PRECIO UNIDAD]]*F119</f>
        <v>1396.5</v>
      </c>
    </row>
    <row r="120" spans="1:7">
      <c r="A120" t="s">
        <v>5</v>
      </c>
      <c r="B120" t="s">
        <v>12</v>
      </c>
      <c r="C120" t="s">
        <v>211</v>
      </c>
      <c r="D120" t="s">
        <v>212</v>
      </c>
      <c r="E120" s="3">
        <v>77.5</v>
      </c>
      <c r="F120" s="2">
        <v>7</v>
      </c>
      <c r="G120" s="3">
        <f>Consulta13[[#This Row],[PRECIO UNIDAD]]*F120</f>
        <v>542.5</v>
      </c>
    </row>
    <row r="121" spans="1:7">
      <c r="A121" t="s">
        <v>5</v>
      </c>
      <c r="B121" t="s">
        <v>12</v>
      </c>
      <c r="C121" t="s">
        <v>205</v>
      </c>
      <c r="D121" t="s">
        <v>206</v>
      </c>
      <c r="E121" s="3">
        <v>179.95</v>
      </c>
      <c r="F121" s="2">
        <v>7</v>
      </c>
      <c r="G121" s="3">
        <f>Consulta13[[#This Row],[PRECIO UNIDAD]]*F121</f>
        <v>1259.6499999999999</v>
      </c>
    </row>
    <row r="122" spans="1:7">
      <c r="A122" t="s">
        <v>5</v>
      </c>
      <c r="B122" t="s">
        <v>13</v>
      </c>
      <c r="C122" t="s">
        <v>150</v>
      </c>
      <c r="D122" t="s">
        <v>151</v>
      </c>
      <c r="E122" s="3">
        <v>123.95</v>
      </c>
      <c r="F122" s="2">
        <v>6</v>
      </c>
      <c r="G122" s="3">
        <f>Consulta13[[#This Row],[PRECIO UNIDAD]]*F122</f>
        <v>743.7</v>
      </c>
    </row>
    <row r="123" spans="1:7">
      <c r="A123" t="s">
        <v>5</v>
      </c>
      <c r="B123" t="s">
        <v>316</v>
      </c>
      <c r="C123" t="s">
        <v>138</v>
      </c>
      <c r="D123" t="s">
        <v>139</v>
      </c>
      <c r="E123" s="3">
        <v>154.94999999999999</v>
      </c>
      <c r="F123" s="2">
        <v>6</v>
      </c>
      <c r="G123" s="3">
        <f>Consulta13[[#This Row],[PRECIO UNIDAD]]*F123</f>
        <v>929.69999999999993</v>
      </c>
    </row>
    <row r="124" spans="1:7">
      <c r="A124" t="s">
        <v>5</v>
      </c>
      <c r="B124" t="s">
        <v>14</v>
      </c>
      <c r="C124" t="s">
        <v>38</v>
      </c>
      <c r="D124" t="s">
        <v>39</v>
      </c>
      <c r="E124" s="3">
        <v>137.5</v>
      </c>
      <c r="F124" s="2">
        <v>6</v>
      </c>
      <c r="G124" s="3">
        <f>Consulta13[[#This Row],[PRECIO UNIDAD]]*F124</f>
        <v>825</v>
      </c>
    </row>
    <row r="125" spans="1:7">
      <c r="A125" t="s">
        <v>5</v>
      </c>
      <c r="B125" t="s">
        <v>14</v>
      </c>
      <c r="C125" t="s">
        <v>279</v>
      </c>
      <c r="D125" t="s">
        <v>280</v>
      </c>
      <c r="E125" s="3">
        <v>118.95</v>
      </c>
      <c r="F125" s="2">
        <v>6</v>
      </c>
      <c r="G125" s="3">
        <f>Consulta13[[#This Row],[PRECIO UNIDAD]]*F125</f>
        <v>713.7</v>
      </c>
    </row>
    <row r="126" spans="1:7">
      <c r="A126" t="s">
        <v>5</v>
      </c>
      <c r="B126" t="s">
        <v>12</v>
      </c>
      <c r="C126" t="s">
        <v>195</v>
      </c>
      <c r="D126" t="s">
        <v>196</v>
      </c>
      <c r="E126" s="3">
        <v>141.94999999999999</v>
      </c>
      <c r="F126" s="2">
        <v>5</v>
      </c>
      <c r="G126" s="3">
        <f>Consulta13[[#This Row],[PRECIO UNIDAD]]*F126</f>
        <v>709.75</v>
      </c>
    </row>
    <row r="127" spans="1:7">
      <c r="A127" t="s">
        <v>5</v>
      </c>
      <c r="B127" t="s">
        <v>12</v>
      </c>
      <c r="C127" t="s">
        <v>52</v>
      </c>
      <c r="D127" t="s">
        <v>53</v>
      </c>
      <c r="E127" s="3">
        <v>154.94999999999999</v>
      </c>
      <c r="F127" s="2">
        <v>4</v>
      </c>
      <c r="G127" s="3">
        <f>Consulta13[[#This Row],[PRECIO UNIDAD]]*F127</f>
        <v>619.79999999999995</v>
      </c>
    </row>
    <row r="128" spans="1:7">
      <c r="A128" t="s">
        <v>5</v>
      </c>
      <c r="B128" t="s">
        <v>12</v>
      </c>
      <c r="C128" t="s">
        <v>88</v>
      </c>
      <c r="D128" t="s">
        <v>89</v>
      </c>
      <c r="E128" s="3">
        <v>90.95</v>
      </c>
      <c r="F128" s="2">
        <v>4</v>
      </c>
      <c r="G128" s="3">
        <f>Consulta13[[#This Row],[PRECIO UNIDAD]]*F128</f>
        <v>363.8</v>
      </c>
    </row>
    <row r="129" spans="1:7">
      <c r="A129" t="s">
        <v>5</v>
      </c>
      <c r="B129" t="s">
        <v>14</v>
      </c>
      <c r="C129" t="s">
        <v>98</v>
      </c>
      <c r="D129" t="s">
        <v>99</v>
      </c>
      <c r="E129" s="3">
        <v>105.95</v>
      </c>
      <c r="F129" s="2">
        <v>4</v>
      </c>
      <c r="G129" s="3">
        <f>Consulta13[[#This Row],[PRECIO UNIDAD]]*F129</f>
        <v>423.8</v>
      </c>
    </row>
    <row r="130" spans="1:7">
      <c r="A130" t="s">
        <v>5</v>
      </c>
      <c r="B130" t="s">
        <v>12</v>
      </c>
      <c r="C130" t="s">
        <v>90</v>
      </c>
      <c r="D130" t="s">
        <v>91</v>
      </c>
      <c r="E130" s="3">
        <v>61.95</v>
      </c>
      <c r="F130" s="2">
        <v>3</v>
      </c>
      <c r="G130" s="3">
        <f>Consulta13[[#This Row],[PRECIO UNIDAD]]*F130</f>
        <v>185.85000000000002</v>
      </c>
    </row>
    <row r="131" spans="1:7">
      <c r="A131" t="s">
        <v>5</v>
      </c>
      <c r="B131" t="s">
        <v>12</v>
      </c>
      <c r="C131" t="s">
        <v>193</v>
      </c>
      <c r="D131" t="s">
        <v>194</v>
      </c>
      <c r="E131" s="3">
        <v>134.94999999999999</v>
      </c>
      <c r="F131" s="2">
        <v>3</v>
      </c>
      <c r="G131" s="3">
        <f>Consulta13[[#This Row],[PRECIO UNIDAD]]*F131</f>
        <v>404.84999999999997</v>
      </c>
    </row>
    <row r="132" spans="1:7">
      <c r="A132" t="s">
        <v>5</v>
      </c>
      <c r="B132" t="s">
        <v>12</v>
      </c>
      <c r="C132" t="s">
        <v>207</v>
      </c>
      <c r="D132" t="s">
        <v>208</v>
      </c>
      <c r="E132" s="3">
        <v>198.95</v>
      </c>
      <c r="F132" s="2">
        <v>3</v>
      </c>
      <c r="G132" s="3">
        <f>Consulta13[[#This Row],[PRECIO UNIDAD]]*F132</f>
        <v>596.84999999999991</v>
      </c>
    </row>
    <row r="133" spans="1:7">
      <c r="A133" t="s">
        <v>5</v>
      </c>
      <c r="B133" t="s">
        <v>12</v>
      </c>
      <c r="C133" t="s">
        <v>259</v>
      </c>
      <c r="D133" t="s">
        <v>260</v>
      </c>
      <c r="E133" s="3">
        <v>165.95</v>
      </c>
      <c r="F133" s="2">
        <v>3</v>
      </c>
      <c r="G133" s="3">
        <f>Consulta13[[#This Row],[PRECIO UNIDAD]]*F133</f>
        <v>497.84999999999997</v>
      </c>
    </row>
    <row r="134" spans="1:7">
      <c r="A134" t="s">
        <v>5</v>
      </c>
      <c r="B134" t="s">
        <v>12</v>
      </c>
      <c r="C134" t="s">
        <v>295</v>
      </c>
      <c r="D134" t="s">
        <v>296</v>
      </c>
      <c r="E134" s="3">
        <v>108.95</v>
      </c>
      <c r="F134" s="2">
        <v>3</v>
      </c>
      <c r="G134" s="3">
        <f>Consulta13[[#This Row],[PRECIO UNIDAD]]*F134</f>
        <v>326.85000000000002</v>
      </c>
    </row>
    <row r="135" spans="1:7">
      <c r="A135" t="s">
        <v>5</v>
      </c>
      <c r="B135" t="s">
        <v>13</v>
      </c>
      <c r="C135" t="s">
        <v>160</v>
      </c>
      <c r="D135" t="s">
        <v>161</v>
      </c>
      <c r="E135" s="3">
        <v>132.94999999999999</v>
      </c>
      <c r="F135" s="2">
        <v>2</v>
      </c>
      <c r="G135" s="3">
        <f>Consulta13[[#This Row],[PRECIO UNIDAD]]*F135</f>
        <v>265.89999999999998</v>
      </c>
    </row>
    <row r="136" spans="1:7">
      <c r="A136" t="s">
        <v>5</v>
      </c>
      <c r="B136" t="s">
        <v>13</v>
      </c>
      <c r="C136" t="s">
        <v>237</v>
      </c>
      <c r="D136" t="s">
        <v>238</v>
      </c>
      <c r="E136" s="3">
        <v>93.95</v>
      </c>
      <c r="F136" s="2">
        <v>2</v>
      </c>
      <c r="G136" s="3">
        <f>Consulta13[[#This Row],[PRECIO UNIDAD]]*F136</f>
        <v>187.9</v>
      </c>
    </row>
    <row r="137" spans="1:7">
      <c r="A137" t="s">
        <v>5</v>
      </c>
      <c r="B137" t="s">
        <v>12</v>
      </c>
      <c r="C137" t="s">
        <v>177</v>
      </c>
      <c r="D137" t="s">
        <v>178</v>
      </c>
      <c r="E137" s="3">
        <v>132.5</v>
      </c>
      <c r="F137" s="2">
        <v>2</v>
      </c>
      <c r="G137" s="3">
        <f>Consulta13[[#This Row],[PRECIO UNIDAD]]*F137</f>
        <v>265</v>
      </c>
    </row>
    <row r="138" spans="1:7">
      <c r="A138" t="s">
        <v>5</v>
      </c>
      <c r="B138" t="s">
        <v>31</v>
      </c>
      <c r="C138" t="s">
        <v>144</v>
      </c>
      <c r="D138" t="s">
        <v>145</v>
      </c>
      <c r="E138" s="3">
        <v>118.5</v>
      </c>
      <c r="F138" s="2">
        <v>2</v>
      </c>
      <c r="G138" s="3">
        <f>Consulta13[[#This Row],[PRECIO UNIDAD]]*F138</f>
        <v>237</v>
      </c>
    </row>
    <row r="139" spans="1:7">
      <c r="A139" t="s">
        <v>5</v>
      </c>
      <c r="B139" t="s">
        <v>31</v>
      </c>
      <c r="C139" t="s">
        <v>299</v>
      </c>
      <c r="D139" t="s">
        <v>300</v>
      </c>
      <c r="E139" s="3">
        <v>156.94999999999999</v>
      </c>
      <c r="F139" s="2">
        <v>2</v>
      </c>
      <c r="G139" s="3">
        <f>Consulta13[[#This Row],[PRECIO UNIDAD]]*F139</f>
        <v>313.89999999999998</v>
      </c>
    </row>
    <row r="140" spans="1:7">
      <c r="A140" t="s">
        <v>5</v>
      </c>
      <c r="B140" t="s">
        <v>13</v>
      </c>
      <c r="C140" t="s">
        <v>154</v>
      </c>
      <c r="D140" t="s">
        <v>155</v>
      </c>
      <c r="E140" s="3">
        <v>114.5</v>
      </c>
      <c r="F140" s="2">
        <v>1</v>
      </c>
      <c r="G140" s="3">
        <f>Consulta13[[#This Row],[PRECIO UNIDAD]]*F140</f>
        <v>114.5</v>
      </c>
    </row>
    <row r="141" spans="1:7">
      <c r="A141" t="s">
        <v>5</v>
      </c>
      <c r="B141" t="s">
        <v>13</v>
      </c>
      <c r="C141" t="s">
        <v>162</v>
      </c>
      <c r="D141" t="s">
        <v>163</v>
      </c>
      <c r="E141" s="3">
        <v>117.95</v>
      </c>
      <c r="F141" s="2">
        <v>1</v>
      </c>
      <c r="G141" s="3">
        <f>Consulta13[[#This Row],[PRECIO UNIDAD]]*F141</f>
        <v>117.95</v>
      </c>
    </row>
    <row r="142" spans="1:7">
      <c r="A142" t="s">
        <v>5</v>
      </c>
      <c r="B142" t="s">
        <v>13</v>
      </c>
      <c r="C142" t="s">
        <v>166</v>
      </c>
      <c r="D142" t="s">
        <v>167</v>
      </c>
      <c r="E142" s="3">
        <v>124.95</v>
      </c>
      <c r="F142" s="2">
        <v>1</v>
      </c>
      <c r="G142" s="3">
        <f>Consulta13[[#This Row],[PRECIO UNIDAD]]*F142</f>
        <v>124.95</v>
      </c>
    </row>
    <row r="143" spans="1:7">
      <c r="A143" t="s">
        <v>5</v>
      </c>
      <c r="B143" t="s">
        <v>13</v>
      </c>
      <c r="C143" t="s">
        <v>42</v>
      </c>
      <c r="D143" t="s">
        <v>43</v>
      </c>
      <c r="E143" s="3">
        <v>115.95</v>
      </c>
      <c r="F143" s="2">
        <v>1</v>
      </c>
      <c r="G143" s="3">
        <f>Consulta13[[#This Row],[PRECIO UNIDAD]]*F143</f>
        <v>115.95</v>
      </c>
    </row>
    <row r="144" spans="1:7">
      <c r="A144" t="s">
        <v>5</v>
      </c>
      <c r="B144" t="s">
        <v>13</v>
      </c>
      <c r="C144" t="s">
        <v>283</v>
      </c>
      <c r="D144" t="s">
        <v>284</v>
      </c>
      <c r="E144" s="3">
        <v>110.95</v>
      </c>
      <c r="F144" s="2">
        <v>1</v>
      </c>
      <c r="G144" s="3">
        <f>Consulta13[[#This Row],[PRECIO UNIDAD]]*F144</f>
        <v>110.95</v>
      </c>
    </row>
    <row r="145" spans="1:7">
      <c r="A145" t="s">
        <v>5</v>
      </c>
      <c r="B145" t="s">
        <v>12</v>
      </c>
      <c r="C145" t="s">
        <v>8</v>
      </c>
      <c r="D145" t="s">
        <v>9</v>
      </c>
      <c r="E145" s="3">
        <v>101.5</v>
      </c>
      <c r="F145" s="2">
        <v>1</v>
      </c>
      <c r="G145" s="3">
        <f>Consulta13[[#This Row],[PRECIO UNIDAD]]*F145</f>
        <v>101.5</v>
      </c>
    </row>
    <row r="146" spans="1:7">
      <c r="A146" t="s">
        <v>5</v>
      </c>
      <c r="B146" t="s">
        <v>12</v>
      </c>
      <c r="C146" t="s">
        <v>227</v>
      </c>
      <c r="D146" t="s">
        <v>228</v>
      </c>
      <c r="E146" s="3">
        <v>228.95</v>
      </c>
      <c r="F146" s="2">
        <v>1</v>
      </c>
      <c r="G146" s="3">
        <f>Consulta13[[#This Row],[PRECIO UNIDAD]]*F146</f>
        <v>228.95</v>
      </c>
    </row>
    <row r="147" spans="1:7">
      <c r="A147" t="s">
        <v>5</v>
      </c>
      <c r="B147" t="s">
        <v>12</v>
      </c>
      <c r="C147" t="s">
        <v>231</v>
      </c>
      <c r="D147" t="s">
        <v>232</v>
      </c>
      <c r="E147" s="3">
        <v>148.94999999999999</v>
      </c>
      <c r="F147" s="2">
        <v>1</v>
      </c>
      <c r="G147" s="3">
        <f>Consulta13[[#This Row],[PRECIO UNIDAD]]*F147</f>
        <v>148.94999999999999</v>
      </c>
    </row>
    <row r="148" spans="1:7">
      <c r="A148" t="s">
        <v>5</v>
      </c>
      <c r="B148" t="s">
        <v>12</v>
      </c>
      <c r="C148" t="s">
        <v>269</v>
      </c>
      <c r="D148" t="s">
        <v>270</v>
      </c>
      <c r="E148" s="3">
        <v>206.95</v>
      </c>
      <c r="F148" s="2">
        <v>1</v>
      </c>
      <c r="G148" s="3">
        <f>Consulta13[[#This Row],[PRECIO UNIDAD]]*F148</f>
        <v>206.95</v>
      </c>
    </row>
    <row r="149" spans="1:7">
      <c r="A149" t="s">
        <v>5</v>
      </c>
      <c r="B149" t="s">
        <v>12</v>
      </c>
      <c r="C149" t="s">
        <v>263</v>
      </c>
      <c r="D149" t="s">
        <v>264</v>
      </c>
      <c r="E149" s="3">
        <v>176.95</v>
      </c>
      <c r="F149" s="2">
        <v>1</v>
      </c>
      <c r="G149" s="3">
        <f>Consulta13[[#This Row],[PRECIO UNIDAD]]*F149</f>
        <v>176.95</v>
      </c>
    </row>
    <row r="150" spans="1:7">
      <c r="A150" t="s">
        <v>5</v>
      </c>
      <c r="B150" t="s">
        <v>316</v>
      </c>
      <c r="C150" t="s">
        <v>140</v>
      </c>
      <c r="D150" t="s">
        <v>141</v>
      </c>
      <c r="E150" s="3">
        <v>159.94999999999999</v>
      </c>
      <c r="F150" s="2">
        <v>1</v>
      </c>
      <c r="G150" s="3">
        <f>Consulta13[[#This Row],[PRECIO UNIDAD]]*F150</f>
        <v>159.94999999999999</v>
      </c>
    </row>
    <row r="151" spans="1:7">
      <c r="A151" t="s">
        <v>5</v>
      </c>
      <c r="B151" t="s">
        <v>31</v>
      </c>
      <c r="C151" t="s">
        <v>40</v>
      </c>
      <c r="D151" t="s">
        <v>41</v>
      </c>
      <c r="E151" s="3">
        <v>113.95</v>
      </c>
      <c r="F151" s="2">
        <v>1</v>
      </c>
      <c r="G151" s="3">
        <f>Consulta13[[#This Row],[PRECIO UNIDAD]]*F151</f>
        <v>113.95</v>
      </c>
    </row>
    <row r="152" spans="1:7">
      <c r="A152" t="s">
        <v>5</v>
      </c>
      <c r="B152" t="s">
        <v>31</v>
      </c>
      <c r="C152" t="s">
        <v>297</v>
      </c>
      <c r="D152" t="s">
        <v>298</v>
      </c>
      <c r="E152" s="3">
        <v>82.95</v>
      </c>
      <c r="F152" s="2">
        <v>1</v>
      </c>
      <c r="G152" s="3">
        <f>Consulta13[[#This Row],[PRECIO UNIDAD]]*F152</f>
        <v>82.95</v>
      </c>
    </row>
    <row r="153" spans="1:7" ht="15" thickBot="1">
      <c r="A153" t="s">
        <v>5</v>
      </c>
      <c r="B153" t="s">
        <v>14</v>
      </c>
      <c r="C153" t="s">
        <v>164</v>
      </c>
      <c r="D153" t="s">
        <v>165</v>
      </c>
      <c r="E153" s="3">
        <v>119.5</v>
      </c>
      <c r="F153" s="2">
        <v>1</v>
      </c>
      <c r="G153" s="3">
        <f>Consulta13[[#This Row],[PRECIO UNIDAD]]*F153</f>
        <v>119.5</v>
      </c>
    </row>
    <row r="154" spans="1:7" ht="15" thickBot="1">
      <c r="F154" s="4">
        <f>SUM(F2:F153)</f>
        <v>9387</v>
      </c>
      <c r="G154" s="5">
        <f>SUBTOTAL(109,Consulta13[TOTAL])</f>
        <v>986198.20999999915</v>
      </c>
    </row>
    <row r="155" spans="1:7" ht="15.75" thickBot="1">
      <c r="F155" s="6" t="s">
        <v>319</v>
      </c>
      <c r="G155" s="7">
        <f>Consulta13[[#Totals],[TOTAL]]/Consulta13[[#Totals],[StockActual]]</f>
        <v>105.05999893469684</v>
      </c>
    </row>
  </sheetData>
  <phoneticPr fontId="2" type="noConversion"/>
  <pageMargins left="0.25" right="0.25" top="0.75" bottom="0.75" header="0.3" footer="0.3"/>
  <pageSetup paperSize="9" scale="62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s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j L H K n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j M 0 N 9 M z s N G H C d r 4 Z u Y h F B g B H Q y S R R K 0 c S 7 N K S k t S r V L L d Z 1 D b b R h 3 F t 9 K F + s A M A A A D / / w M A U E s D B B Q A A g A I A A A A I Q A x J 6 G Y + g I A A D w Q A A A T A A A A R m 9 y b X V s Y X M v U 2 V j d G l v b j E u b e x W X W + b M B R 9 j 9 T / c E X V A V U S h f R h k 7 Z U c s C k b G B T P t Z K 0 x 5 Y 4 q 2 o B D I g 7 f b v Z 0 P a B E K z h 2 k v W 3 i w M R w f 3 3 N 9 f X 0 L N i / j L A W / 7 r W 3 v V 5 x F + V s A X q W F u u k j D S Y Q M L K k x 7 w h + b x N 5 b y L / 7 3 Z G h E Z f Q l K p g i T a e G M U D X I R p p U h 8 k M w x C z 0 A B 4 o N P 1 2 u W / 5 x I P r a x H s C p k n x V Y f O s 8 m x I q D P 1 M C A f S L Z 0 8 + y B s U W W 9 x s 4 0 9 G G B v Z 1 z 3 J 1 i 1 b Y + I E l Z r S M k z j S 2 u D x A f C 4 D b 4 4 A L 5 o g u P 0 Y a h T w 5 p V Q D 1 b c H M X 6 3 m Z 9 W E P 1 y K t p N X Y B n Q w A L / M 5 v e A 5 u U 6 S h r / l I 3 L / N B R F q w c 4 l v L D z D R L a Q 2 1 w P T o w 4 I f / s j D T g U b q z g C h R C b a p / a I N v r j D 3 t y D c a J n s C G t C A R A x K i i y H a R j A h Y B R e Y v g Y d s u Q 8 y 7 4 m P O K M Y m C H m A 9 s y E E G y 2 q B S h R c q p b X Q 2 g u n C g + g T T v n g Q R 7 X + t W K V j C 4 x N 0 G p J A O V f h a 5 4 t h W B X 5 4 J X 8 w w e 4 / I O l D R L + A r q S z R 1 + 3 j H c i Y m d e m v B I t / r k c / Y m x Q b / P 7 e a y + Q M 7 d S m A E g e j q C Z h v v k 4 d 9 4 U J 2 P b x Y U u f Z C v C I J N O 4 R w q L 4 m h Q w k 2 E F S r y q G P 5 H r l 0 f D N a 6 i Y N c D E 4 P 7 / E 1 f 9 V Y d x 8 + p j V J T s O V a e r L U I t 5 b T b G P X x m Y A 7 y k P Q C G G k w s 5 e d Y K d U r q p G K Z b T O 6 i U y H 0 / A k s E 8 j M k O H X j 9 0 D z K N u 5 j G W 6 Y t 7 e + Y t C 4 m b Z d p 3 M F U n + 7 a X n 5 K q Y 0 M A d b 2 N i F K F / 9 a i r m E 0 Y 5 M I X C 9 W r F c a e Z j F d K s h C S + Z y C f e d g N s R / Q M 3 l n Z h X S 2 6 t p A j K x y G x K I S R W g A 2 Y e T R 0 w X J c 6 g W v 8 K 3 o e G o a 2 o E h t 9 Z v 3 y / v L k G + i Z L 7 Q Z y 2 o R 1 I M 0 6 B / Y j 5 + U j n c V S A x 1 Z r V p R Z A c t o u Y r y q G h b 3 U H y P K m N f f I K 3 1 O b z j Z h I n 1 W T 3 p x u n v Z b y u C U 2 l b E y h j V T o W B s f C 4 F g Y H A u D Y 2 F w L A y O h c H / V x j 8 A g A A / / 8 D A F B L A Q I t A B Q A B g A I A A A A I Q A q 3 a p A 0 g A A A D c B A A A T A A A A A A A A A A A A A A A A A A A A A A B b Q 2 9 u d G V u d F 9 U e X B l c 1 0 u e G 1 s U E s B A i 0 A F A A C A A g A A A A h A I y x y p + t A A A A 9 w A A A B I A A A A A A A A A A A A A A A A A C w M A A E N v b m Z p Z y 9 Q Y W N r Y W d l L n h t b F B L A Q I t A B Q A A g A I A A A A I Q A x J 6 G Y + g I A A D w Q A A A T A A A A A A A A A A A A A A A A A O g D A A B G b 3 J t d W x h c y 9 T Z W N 0 a W 9 u M S 5 t U E s F B g A A A A A D A A M A w g A A A B M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F g A A A A A A A G M W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2 9 u c 3 V s d G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N 1 Q w O D o 1 M T o w O S 4 0 M D U 0 M D E 0 W i I v P j x F b n R y e S B U e X B l P S J G a W x s Q 2 9 s d W 1 u V H l w Z X M i I F Z h b H V l P S J z Q m d Z R 0 J n W U d C Q V E 9 I i 8 + P E V u d H J 5 I F R 5 c G U 9 I k Z p b G x D b 2 x 1 b W 5 O Y W 1 l c y I g V m F s d W U 9 I n N b J n F 1 b 3 Q 7 T m 9 t U H J v d m V l Z G 9 y J n F 1 b 3 Q 7 L C Z x d W 9 0 O 0 5 p d m V s R m F t a W x p Y T E m c X V v d D s s J n F 1 b 3 Q 7 T m l 2 Z W x G Y W 1 p b G l h M i Z x d W 9 0 O y w m c X V v d D t O a X Z l b E Z h b W l s a W E z J n F 1 b 3 Q 7 L C Z x d W 9 0 O 0 N v Z F B y b 2 R 1 Y 3 R v J n F 1 b 3 Q 7 L C Z x d W 9 0 O 0 5 v b V B y b 2 R 1 Y 3 R v J n F 1 b 3 Q 7 L C Z x d W 9 0 O 1 N 0 b 2 N r Q W N 0 d W F s J n F 1 b 3 Q 7 L C Z x d W 9 0 O 0 N v c 3 R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Y m Q 1 Z D M 2 Z i 0 3 N z h j L T R l N D k t O T Y w Z i 1 h Z j Q 0 Y W I x N 2 E 2 Z D A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c 3 V s d G E x L 0 F 1 d G 9 S Z W 1 v d m V k Q 2 9 s d W 1 u c z E u e 0 5 v b V B y b 3 Z l Z W R v c i w w f S Z x d W 9 0 O y w m c X V v d D t T Z W N 0 a W 9 u M S 9 D b 2 5 z d W x 0 Y T E v Q X V 0 b 1 J l b W 9 2 Z W R D b 2 x 1 b W 5 z M S 5 7 T m l 2 Z W x G Y W 1 p b G l h M S w x f S Z x d W 9 0 O y w m c X V v d D t T Z W N 0 a W 9 u M S 9 D b 2 5 z d W x 0 Y T E v Q X V 0 b 1 J l b W 9 2 Z W R D b 2 x 1 b W 5 z M S 5 7 T m l 2 Z W x G Y W 1 p b G l h M i w y f S Z x d W 9 0 O y w m c X V v d D t T Z W N 0 a W 9 u M S 9 D b 2 5 z d W x 0 Y T E v Q X V 0 b 1 J l b W 9 2 Z W R D b 2 x 1 b W 5 z M S 5 7 T m l 2 Z W x G Y W 1 p b G l h M y w z f S Z x d W 9 0 O y w m c X V v d D t T Z W N 0 a W 9 u M S 9 D b 2 5 z d W x 0 Y T E v Q X V 0 b 1 J l b W 9 2 Z W R D b 2 x 1 b W 5 z M S 5 7 Q 2 9 k U H J v Z H V j d G 8 s N H 0 m c X V v d D s s J n F 1 b 3 Q 7 U 2 V j d G l v b j E v Q 2 9 u c 3 V s d G E x L 0 F 1 d G 9 S Z W 1 v d m V k Q 2 9 s d W 1 u c z E u e 0 5 v b V B y b 2 R 1 Y 3 R v L D V 9 J n F 1 b 3 Q 7 L C Z x d W 9 0 O 1 N l Y 3 R p b 2 4 x L 0 N v b n N 1 b H R h M S 9 B d X R v U m V t b 3 Z l Z E N v b H V t b n M x L n t T d G 9 j a 0 F j d H V h b C w 2 f S Z x d W 9 0 O y w m c X V v d D t T Z W N 0 a W 9 u M S 9 D b 2 5 z d W x 0 Y T E v Q X V 0 b 1 J l b W 9 2 Z W R D b 2 x 1 b W 5 z M S 5 7 Q 2 9 z d G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2 9 u c 3 V s d G E x L 0 F 1 d G 9 S Z W 1 v d m V k Q 2 9 s d W 1 u c z E u e 0 5 v b V B y b 3 Z l Z W R v c i w w f S Z x d W 9 0 O y w m c X V v d D t T Z W N 0 a W 9 u M S 9 D b 2 5 z d W x 0 Y T E v Q X V 0 b 1 J l b W 9 2 Z W R D b 2 x 1 b W 5 z M S 5 7 T m l 2 Z W x G Y W 1 p b G l h M S w x f S Z x d W 9 0 O y w m c X V v d D t T Z W N 0 a W 9 u M S 9 D b 2 5 z d W x 0 Y T E v Q X V 0 b 1 J l b W 9 2 Z W R D b 2 x 1 b W 5 z M S 5 7 T m l 2 Z W x G Y W 1 p b G l h M i w y f S Z x d W 9 0 O y w m c X V v d D t T Z W N 0 a W 9 u M S 9 D b 2 5 z d W x 0 Y T E v Q X V 0 b 1 J l b W 9 2 Z W R D b 2 x 1 b W 5 z M S 5 7 T m l 2 Z W x G Y W 1 p b G l h M y w z f S Z x d W 9 0 O y w m c X V v d D t T Z W N 0 a W 9 u M S 9 D b 2 5 z d W x 0 Y T E v Q X V 0 b 1 J l b W 9 2 Z W R D b 2 x 1 b W 5 z M S 5 7 Q 2 9 k U H J v Z H V j d G 8 s N H 0 m c X V v d D s s J n F 1 b 3 Q 7 U 2 V j d G l v b j E v Q 2 9 u c 3 V s d G E x L 0 F 1 d G 9 S Z W 1 v d m V k Q 2 9 s d W 1 u c z E u e 0 5 v b V B y b 2 R 1 Y 3 R v L D V 9 J n F 1 b 3 Q 7 L C Z x d W 9 0 O 1 N l Y 3 R p b 2 4 x L 0 N v b n N 1 b H R h M S 9 B d X R v U m V t b 3 Z l Z E N v b H V t b n M x L n t T d G 9 j a 0 F j d H V h b C w 2 f S Z x d W 9 0 O y w m c X V v d D t T Z W N 0 a W 9 u M S 9 D b 2 5 z d W x 0 Y T E v Q X V 0 b 1 J l b W 9 2 Z W R D b 2 x 1 b W 5 z M S 5 7 Q 2 9 z d G U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b 2 5 z d W x 0 Y T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y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d U M D g 6 N T E 6 M D k u N D A 1 N D A x N F o i L z 4 8 R W 5 0 c n k g V H l w Z T 0 i R m l s b E N v b H V t b l R 5 c G V z I i B W Y W x 1 Z T 0 i c 0 J n W U d C Z 1 l H Q k F R P S I v P j x F b n R y e S B U e X B l P S J G a W x s Q 2 9 s d W 1 u T m F t Z X M i I F Z h b H V l P S J z W y Z x d W 9 0 O 0 5 v b V B y b 3 Z l Z W R v c i Z x d W 9 0 O y w m c X V v d D t O a X Z l b E Z h b W l s a W E x J n F 1 b 3 Q 7 L C Z x d W 9 0 O 0 5 p d m V s R m F t a W x p Y T I m c X V v d D s s J n F 1 b 3 Q 7 T m l 2 Z W x G Y W 1 p b G l h M y Z x d W 9 0 O y w m c X V v d D t D b 2 R Q c m 9 k d W N 0 b y Z x d W 9 0 O y w m c X V v d D t O b 2 1 Q c m 9 k d W N 0 b y Z x d W 9 0 O y w m c X V v d D t T d G 9 j a 0 F j d H V h b C Z x d W 9 0 O y w m c X V v d D t D b 3 N 0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I 4 M W U y Y m Q t M m Z k M S 0 0 Y 2 J k L T h h Y T E t N z U 5 Y T c y N m I 3 O W I 5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1 b H R h M S 9 B d X R v U m V t b 3 Z l Z E N v b H V t b n M x L n t O b 2 1 Q c m 9 2 Z W V k b 3 I s M H 0 m c X V v d D s s J n F 1 b 3 Q 7 U 2 V j d G l v b j E v Q 2 9 u c 3 V s d G E x L 0 F 1 d G 9 S Z W 1 v d m V k Q 2 9 s d W 1 u c z E u e 0 5 p d m V s R m F t a W x p Y T E s M X 0 m c X V v d D s s J n F 1 b 3 Q 7 U 2 V j d G l v b j E v Q 2 9 u c 3 V s d G E x L 0 F 1 d G 9 S Z W 1 v d m V k Q 2 9 s d W 1 u c z E u e 0 5 p d m V s R m F t a W x p Y T I s M n 0 m c X V v d D s s J n F 1 b 3 Q 7 U 2 V j d G l v b j E v Q 2 9 u c 3 V s d G E x L 0 F 1 d G 9 S Z W 1 v d m V k Q 2 9 s d W 1 u c z E u e 0 5 p d m V s R m F t a W x p Y T M s M 3 0 m c X V v d D s s J n F 1 b 3 Q 7 U 2 V j d G l v b j E v Q 2 9 u c 3 V s d G E x L 0 F 1 d G 9 S Z W 1 v d m V k Q 2 9 s d W 1 u c z E u e 0 N v Z F B y b 2 R 1 Y 3 R v L D R 9 J n F 1 b 3 Q 7 L C Z x d W 9 0 O 1 N l Y 3 R p b 2 4 x L 0 N v b n N 1 b H R h M S 9 B d X R v U m V t b 3 Z l Z E N v b H V t b n M x L n t O b 2 1 Q c m 9 k d W N 0 b y w 1 f S Z x d W 9 0 O y w m c X V v d D t T Z W N 0 a W 9 u M S 9 D b 2 5 z d W x 0 Y T E v Q X V 0 b 1 J l b W 9 2 Z W R D b 2 x 1 b W 5 z M S 5 7 U 3 R v Y 2 t B Y 3 R 1 Y W w s N n 0 m c X V v d D s s J n F 1 b 3 Q 7 U 2 V j d G l v b j E v Q 2 9 u c 3 V s d G E x L 0 F 1 d G 9 S Z W 1 v d m V k Q 2 9 s d W 1 u c z E u e 0 N v c 3 R l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v b n N 1 b H R h M S 9 B d X R v U m V t b 3 Z l Z E N v b H V t b n M x L n t O b 2 1 Q c m 9 2 Z W V k b 3 I s M H 0 m c X V v d D s s J n F 1 b 3 Q 7 U 2 V j d G l v b j E v Q 2 9 u c 3 V s d G E x L 0 F 1 d G 9 S Z W 1 v d m V k Q 2 9 s d W 1 u c z E u e 0 5 p d m V s R m F t a W x p Y T E s M X 0 m c X V v d D s s J n F 1 b 3 Q 7 U 2 V j d G l v b j E v Q 2 9 u c 3 V s d G E x L 0 F 1 d G 9 S Z W 1 v d m V k Q 2 9 s d W 1 u c z E u e 0 5 p d m V s R m F t a W x p Y T I s M n 0 m c X V v d D s s J n F 1 b 3 Q 7 U 2 V j d G l v b j E v Q 2 9 u c 3 V s d G E x L 0 F 1 d G 9 S Z W 1 v d m V k Q 2 9 s d W 1 u c z E u e 0 5 p d m V s R m F t a W x p Y T M s M 3 0 m c X V v d D s s J n F 1 b 3 Q 7 U 2 V j d G l v b j E v Q 2 9 u c 3 V s d G E x L 0 F 1 d G 9 S Z W 1 v d m V k Q 2 9 s d W 1 u c z E u e 0 N v Z F B y b 2 R 1 Y 3 R v L D R 9 J n F 1 b 3 Q 7 L C Z x d W 9 0 O 1 N l Y 3 R p b 2 4 x L 0 N v b n N 1 b H R h M S 9 B d X R v U m V t b 3 Z l Z E N v b H V t b n M x L n t O b 2 1 Q c m 9 k d W N 0 b y w 1 f S Z x d W 9 0 O y w m c X V v d D t T Z W N 0 a W 9 u M S 9 D b 2 5 z d W x 0 Y T E v Q X V 0 b 1 J l b W 9 2 Z W R D b 2 x 1 b W 5 z M S 5 7 U 3 R v Y 2 t B Y 3 R 1 Y W w s N n 0 m c X V v d D s s J n F 1 b 3 Q 7 U 2 V j d G l v b j E v Q 2 9 u c 3 V s d G E x L 0 F 1 d G 9 S Z W 1 v d m V k Q 2 9 s d W 1 u c z E u e 0 N v c 3 R l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U Y W J s Z S I v P j x F b n R y e S B U e X B l P S J G a W x s V G F y Z 2 V 0 I i B W Y W x 1 Z T 0 i c 0 N v b n N 1 b H R h M T M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b 2 5 z d W x 0 Y T E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5 z d W x 0 Y T E l M j A o M i k v T 3 J p Z 2 V u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L U m 7 t c g s 5 E q F i 7 C F h 8 l / b Q A A A A A C A A A A A A A D Z g A A w A A A A B A A A A D r 1 + F V x P 3 I U 3 S + a n G z u j c Z A A A A A A S A A A C g A A A A E A A A A I z p T K g p O 4 L / 5 p 0 Y c x d V i p d Q A A A A Z 0 b x x t / Y k w u Y D w 2 a C Y w O B W k n s 8 5 1 2 / j 6 p I n Q I W 0 6 c i U Z g s 6 / b G p H H m g e b I e H D 5 b r B U 8 / P M 6 e y G Q / x Y d H v 1 f + i D i D + p e c o b s G H o 2 i 5 G 6 y b Q 0 U A A A A 0 3 A z u r O C n N + c T p t M 0 m 4 F H k y e 4 L I = < / D a t a M a s h u p > 
</file>

<file path=customXml/itemProps1.xml><?xml version="1.0" encoding="utf-8"?>
<ds:datastoreItem xmlns:ds="http://schemas.openxmlformats.org/officeDocument/2006/customXml" ds:itemID="{EC7C30F8-397F-443A-BB52-459C591DAF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 DE EXISTENCIAS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2025-07-07T07:45:55Z</cp:lastPrinted>
  <dcterms:created xsi:type="dcterms:W3CDTF">2025-05-28T14:00:47Z</dcterms:created>
  <dcterms:modified xsi:type="dcterms:W3CDTF">2026-03-25T15:47:27Z</dcterms:modified>
</cp:coreProperties>
</file>